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3250" windowHeight="13170"/>
  </bookViews>
  <sheets>
    <sheet name="Лист 1" sheetId="2" r:id="rId1"/>
  </sheets>
  <definedNames>
    <definedName name="_xlnm.Print_Titles" localSheetId="0">'Лист 1'!$13:$14</definedName>
  </definedNames>
  <calcPr calcId="145621"/>
</workbook>
</file>

<file path=xl/calcChain.xml><?xml version="1.0" encoding="utf-8"?>
<calcChain xmlns="http://schemas.openxmlformats.org/spreadsheetml/2006/main">
  <c r="F23" i="2" l="1"/>
  <c r="E23" i="2"/>
  <c r="G23" i="2"/>
  <c r="B26" i="2"/>
  <c r="C26" i="2" l="1"/>
  <c r="D26" i="2"/>
  <c r="E25" i="2" l="1"/>
  <c r="F25" i="2"/>
  <c r="G25" i="2"/>
  <c r="H25" i="2"/>
  <c r="G26" i="2"/>
  <c r="H26" i="2"/>
  <c r="E7" i="2" l="1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4" i="2"/>
  <c r="F24" i="2"/>
  <c r="G24" i="2"/>
  <c r="H24" i="2"/>
  <c r="G22" i="2" l="1"/>
  <c r="E22" i="2"/>
  <c r="F22" i="2"/>
  <c r="H22" i="2"/>
  <c r="H6" i="2"/>
  <c r="G6" i="2"/>
  <c r="F6" i="2" l="1"/>
  <c r="F26" i="2" s="1"/>
  <c r="E6" i="2"/>
  <c r="E26" i="2" s="1"/>
</calcChain>
</file>

<file path=xl/sharedStrings.xml><?xml version="1.0" encoding="utf-8"?>
<sst xmlns="http://schemas.openxmlformats.org/spreadsheetml/2006/main" count="34" uniqueCount="34">
  <si>
    <t>5=2-4</t>
  </si>
  <si>
    <t>6=3-4</t>
  </si>
  <si>
    <t>% исполнения от плана</t>
  </si>
  <si>
    <t>% исполнения от кассового плана</t>
  </si>
  <si>
    <t>Исполнение бюджета Одинцовского городского округа Московской области в разрезе муниципальных программ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</si>
  <si>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</si>
  <si>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</si>
  <si>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</si>
  <si>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</si>
  <si>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</si>
  <si>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</si>
  <si>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</si>
  <si>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</si>
  <si>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</si>
  <si>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</si>
  <si>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</si>
  <si>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</si>
  <si>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</si>
  <si>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</si>
  <si>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</si>
  <si>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</si>
  <si>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</si>
  <si>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</si>
  <si>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</si>
  <si>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Всего:</t>
  </si>
  <si>
    <t>Единицы измерения: млн. руб.</t>
  </si>
  <si>
    <t xml:space="preserve">Наименование </t>
  </si>
  <si>
    <t>План на 2021 год</t>
  </si>
  <si>
    <t>Отклонение исполнения от плана на 2021 год</t>
  </si>
  <si>
    <t xml:space="preserve">       Муниципальная программа "Переселение граждан из аварийного жилищного фонда"</t>
  </si>
  <si>
    <t>за 1 полугодие 2021 года</t>
  </si>
  <si>
    <t>Кассовый план на 1 полугодие 2021 года</t>
  </si>
  <si>
    <t>Исполнено              за 1 полугодие 2021 года</t>
  </si>
  <si>
    <t>Отклонение исполнения от кассового плана за 1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</si>
</sst>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7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" fillId="0" borderId="0"/>
  </cellStyleXfs>
  <cellXfs count="22">
    <xf numFmtId="0" fontId="0" fillId="0" borderId="0" xfId="0" applyNumberFormat="1" applyFill="1" applyAlignment="1" applyProtection="1"/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164" fontId="3" fillId="0" borderId="2" xfId="0" applyNumberFormat="1" applyFont="1" applyFill="1" applyBorder="1" applyAlignment="1" applyProtection="1">
      <alignment horizontal="center" wrapText="1"/>
    </xf>
    <xf numFmtId="2" fontId="3" fillId="0" borderId="2" xfId="0" applyNumberFormat="1" applyFont="1" applyFill="1" applyBorder="1" applyAlignment="1" applyProtection="1">
      <alignment horizontal="center"/>
    </xf>
    <xf numFmtId="2" fontId="4" fillId="0" borderId="2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wrapText="1"/>
    </xf>
    <xf numFmtId="0" fontId="5" fillId="0" borderId="2" xfId="1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right" wrapText="1"/>
    </xf>
    <xf numFmtId="165" fontId="6" fillId="0" borderId="2" xfId="1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165" fontId="5" fillId="0" borderId="2" xfId="1" applyNumberFormat="1" applyFont="1" applyFill="1" applyBorder="1" applyAlignment="1">
      <alignment horizontal="right" wrapText="1"/>
    </xf>
    <xf numFmtId="0" fontId="3" fillId="0" borderId="0" xfId="0" applyNumberFormat="1" applyFont="1" applyFill="1" applyAlignment="1" applyProtection="1">
      <alignment horizontal="left" wrapText="1"/>
    </xf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zoomScaleNormal="100" workbookViewId="0">
      <selection activeCell="D6" sqref="D6:D26"/>
    </sheetView>
  </sheetViews>
  <sheetFormatPr defaultColWidth="9.140625" defaultRowHeight="15" x14ac:dyDescent="0.25"/>
  <cols>
    <col min="1" max="1" width="50.7109375" style="5" customWidth="1"/>
    <col min="2" max="2" width="14.140625" style="5" customWidth="1"/>
    <col min="3" max="3" width="17.7109375" style="6" customWidth="1"/>
    <col min="4" max="4" width="13.7109375" style="5" customWidth="1"/>
    <col min="5" max="5" width="15.42578125" style="5" customWidth="1"/>
    <col min="6" max="6" width="16.140625" style="5" customWidth="1"/>
    <col min="7" max="7" width="12.7109375" style="5" customWidth="1"/>
    <col min="8" max="8" width="14.5703125" style="5" customWidth="1"/>
    <col min="9" max="16384" width="9.140625" style="5"/>
  </cols>
  <sheetData>
    <row r="1" spans="1:8" ht="15.75" customHeight="1" x14ac:dyDescent="0.25">
      <c r="A1" s="21" t="s">
        <v>4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30</v>
      </c>
      <c r="B2" s="21"/>
      <c r="C2" s="21"/>
      <c r="D2" s="21"/>
      <c r="E2" s="21"/>
      <c r="F2" s="21"/>
      <c r="G2" s="21"/>
      <c r="H2" s="21"/>
    </row>
    <row r="3" spans="1:8" x14ac:dyDescent="0.25">
      <c r="A3" s="19" t="s">
        <v>25</v>
      </c>
      <c r="B3" s="20"/>
    </row>
    <row r="4" spans="1:8" s="12" customFormat="1" ht="102.75" customHeight="1" x14ac:dyDescent="0.25">
      <c r="A4" s="10" t="s">
        <v>26</v>
      </c>
      <c r="B4" s="10" t="s">
        <v>27</v>
      </c>
      <c r="C4" s="10" t="s">
        <v>31</v>
      </c>
      <c r="D4" s="10" t="s">
        <v>32</v>
      </c>
      <c r="E4" s="10" t="s">
        <v>28</v>
      </c>
      <c r="F4" s="10" t="s">
        <v>33</v>
      </c>
      <c r="G4" s="11" t="s">
        <v>2</v>
      </c>
      <c r="H4" s="11" t="s">
        <v>3</v>
      </c>
    </row>
    <row r="5" spans="1:8" x14ac:dyDescent="0.25">
      <c r="A5" s="1">
        <v>1</v>
      </c>
      <c r="B5" s="13">
        <v>2</v>
      </c>
      <c r="C5" s="13">
        <v>3</v>
      </c>
      <c r="D5" s="13">
        <v>4</v>
      </c>
      <c r="E5" s="13" t="s">
        <v>0</v>
      </c>
      <c r="F5" s="2" t="s">
        <v>1</v>
      </c>
      <c r="G5" s="3">
        <v>7</v>
      </c>
      <c r="H5" s="3">
        <v>8</v>
      </c>
    </row>
    <row r="6" spans="1:8" x14ac:dyDescent="0.25">
      <c r="A6" s="14" t="s">
        <v>5</v>
      </c>
      <c r="B6" s="15">
        <v>1559.5229999999999</v>
      </c>
      <c r="C6" s="15">
        <v>724.13599999999997</v>
      </c>
      <c r="D6" s="15">
        <v>697.77700000000004</v>
      </c>
      <c r="E6" s="7">
        <f>B6-D6</f>
        <v>861.74599999999987</v>
      </c>
      <c r="F6" s="7">
        <f>C6-D6</f>
        <v>26.358999999999924</v>
      </c>
      <c r="G6" s="8">
        <f>D6*100/B6</f>
        <v>44.742975897117269</v>
      </c>
      <c r="H6" s="8">
        <f>D6*100/C6</f>
        <v>96.359937912215401</v>
      </c>
    </row>
    <row r="7" spans="1:8" x14ac:dyDescent="0.25">
      <c r="A7" s="14" t="s">
        <v>6</v>
      </c>
      <c r="B7" s="16">
        <v>9469.9779999999992</v>
      </c>
      <c r="C7" s="16">
        <v>5445.2430000000004</v>
      </c>
      <c r="D7" s="16">
        <v>5108.9679999999998</v>
      </c>
      <c r="E7" s="17">
        <f t="shared" ref="E7:E24" si="0">B7-D7</f>
        <v>4361.0099999999993</v>
      </c>
      <c r="F7" s="17">
        <f t="shared" ref="F7:F24" si="1">C7-D7</f>
        <v>336.27500000000055</v>
      </c>
      <c r="G7" s="8">
        <f t="shared" ref="G7:G24" si="2">D7*100/B7</f>
        <v>53.949101043318159</v>
      </c>
      <c r="H7" s="8">
        <f t="shared" ref="H7:H24" si="3">D7*100/C7</f>
        <v>93.82442620099782</v>
      </c>
    </row>
    <row r="8" spans="1:8" ht="28.5" x14ac:dyDescent="0.25">
      <c r="A8" s="14" t="s">
        <v>7</v>
      </c>
      <c r="B8" s="16">
        <v>314.54000000000002</v>
      </c>
      <c r="C8" s="16">
        <v>157.84299999999999</v>
      </c>
      <c r="D8" s="16">
        <v>134.59299999999999</v>
      </c>
      <c r="E8" s="17">
        <f t="shared" si="0"/>
        <v>179.94700000000003</v>
      </c>
      <c r="F8" s="17">
        <f t="shared" si="1"/>
        <v>23.25</v>
      </c>
      <c r="G8" s="8">
        <f t="shared" si="2"/>
        <v>42.790424111400768</v>
      </c>
      <c r="H8" s="8">
        <f t="shared" si="3"/>
        <v>85.270173526858969</v>
      </c>
    </row>
    <row r="9" spans="1:8" x14ac:dyDescent="0.25">
      <c r="A9" s="14" t="s">
        <v>8</v>
      </c>
      <c r="B9" s="16">
        <v>789.27800000000002</v>
      </c>
      <c r="C9" s="16">
        <v>382.32</v>
      </c>
      <c r="D9" s="16">
        <v>353.48899999999998</v>
      </c>
      <c r="E9" s="17">
        <f t="shared" si="0"/>
        <v>435.78900000000004</v>
      </c>
      <c r="F9" s="17">
        <f t="shared" si="1"/>
        <v>28.831000000000017</v>
      </c>
      <c r="G9" s="8">
        <f t="shared" si="2"/>
        <v>44.786374382663638</v>
      </c>
      <c r="H9" s="8">
        <f t="shared" si="3"/>
        <v>92.45893492362417</v>
      </c>
    </row>
    <row r="10" spans="1:8" ht="28.5" x14ac:dyDescent="0.25">
      <c r="A10" s="14" t="s">
        <v>9</v>
      </c>
      <c r="B10" s="16">
        <v>6.5380000000000003</v>
      </c>
      <c r="C10" s="16">
        <v>6.3470000000000004</v>
      </c>
      <c r="D10" s="16">
        <v>3.88</v>
      </c>
      <c r="E10" s="17">
        <f t="shared" si="0"/>
        <v>2.6580000000000004</v>
      </c>
      <c r="F10" s="17">
        <f t="shared" si="1"/>
        <v>2.4670000000000005</v>
      </c>
      <c r="G10" s="8">
        <f t="shared" si="2"/>
        <v>59.345365555215658</v>
      </c>
      <c r="H10" s="8">
        <f t="shared" si="3"/>
        <v>61.131243106979674</v>
      </c>
    </row>
    <row r="11" spans="1:8" ht="28.5" x14ac:dyDescent="0.25">
      <c r="A11" s="14" t="s">
        <v>10</v>
      </c>
      <c r="B11" s="16">
        <v>1042.9839999999999</v>
      </c>
      <c r="C11" s="16">
        <v>483.17399999999998</v>
      </c>
      <c r="D11" s="16">
        <v>473.48700000000002</v>
      </c>
      <c r="E11" s="17">
        <f t="shared" si="0"/>
        <v>569.49699999999984</v>
      </c>
      <c r="F11" s="17">
        <f t="shared" si="1"/>
        <v>9.686999999999955</v>
      </c>
      <c r="G11" s="8">
        <f t="shared" si="2"/>
        <v>45.397340707048244</v>
      </c>
      <c r="H11" s="8">
        <f t="shared" si="3"/>
        <v>97.995132188404185</v>
      </c>
    </row>
    <row r="12" spans="1:8" ht="42.75" x14ac:dyDescent="0.25">
      <c r="A12" s="14" t="s">
        <v>11</v>
      </c>
      <c r="B12" s="16">
        <v>275.12599999999998</v>
      </c>
      <c r="C12" s="16">
        <v>137.25399999999999</v>
      </c>
      <c r="D12" s="16">
        <v>89.361999999999995</v>
      </c>
      <c r="E12" s="17">
        <f t="shared" si="0"/>
        <v>185.76399999999998</v>
      </c>
      <c r="F12" s="17">
        <f t="shared" si="1"/>
        <v>47.891999999999996</v>
      </c>
      <c r="G12" s="8">
        <f t="shared" si="2"/>
        <v>32.480390802759459</v>
      </c>
      <c r="H12" s="8">
        <f t="shared" si="3"/>
        <v>65.107027846182987</v>
      </c>
    </row>
    <row r="13" spans="1:8" x14ac:dyDescent="0.25">
      <c r="A13" s="14" t="s">
        <v>12</v>
      </c>
      <c r="B13" s="16">
        <v>100.84099999999999</v>
      </c>
      <c r="C13" s="16">
        <v>9.1</v>
      </c>
      <c r="D13" s="16">
        <v>7.7889999999999997</v>
      </c>
      <c r="E13" s="17">
        <f t="shared" si="0"/>
        <v>93.051999999999992</v>
      </c>
      <c r="F13" s="17">
        <f t="shared" si="1"/>
        <v>1.3109999999999999</v>
      </c>
      <c r="G13" s="8">
        <f t="shared" si="2"/>
        <v>7.7240408167312902</v>
      </c>
      <c r="H13" s="8">
        <f t="shared" si="3"/>
        <v>85.593406593406598</v>
      </c>
    </row>
    <row r="14" spans="1:8" ht="42.75" x14ac:dyDescent="0.25">
      <c r="A14" s="14" t="s">
        <v>13</v>
      </c>
      <c r="B14" s="16">
        <v>1481.704</v>
      </c>
      <c r="C14" s="16">
        <v>205.12700000000001</v>
      </c>
      <c r="D14" s="16">
        <v>111.24299999999999</v>
      </c>
      <c r="E14" s="17">
        <f t="shared" si="0"/>
        <v>1370.461</v>
      </c>
      <c r="F14" s="17">
        <f t="shared" si="1"/>
        <v>93.884000000000015</v>
      </c>
      <c r="G14" s="8">
        <f t="shared" si="2"/>
        <v>7.5077748322202007</v>
      </c>
      <c r="H14" s="8">
        <f t="shared" si="3"/>
        <v>54.231281108776507</v>
      </c>
    </row>
    <row r="15" spans="1:8" ht="28.5" x14ac:dyDescent="0.25">
      <c r="A15" s="14" t="s">
        <v>14</v>
      </c>
      <c r="B15" s="16">
        <v>97.027000000000001</v>
      </c>
      <c r="C15" s="16">
        <v>25.972000000000001</v>
      </c>
      <c r="D15" s="16">
        <v>21.100999999999999</v>
      </c>
      <c r="E15" s="17">
        <f t="shared" si="0"/>
        <v>75.926000000000002</v>
      </c>
      <c r="F15" s="17">
        <f t="shared" si="1"/>
        <v>4.8710000000000022</v>
      </c>
      <c r="G15" s="8">
        <f t="shared" si="2"/>
        <v>21.747554804332815</v>
      </c>
      <c r="H15" s="8">
        <f t="shared" si="3"/>
        <v>81.245187124595716</v>
      </c>
    </row>
    <row r="16" spans="1:8" ht="28.5" x14ac:dyDescent="0.25">
      <c r="A16" s="14" t="s">
        <v>15</v>
      </c>
      <c r="B16" s="16">
        <v>1992.961</v>
      </c>
      <c r="C16" s="16">
        <v>1050.6110000000001</v>
      </c>
      <c r="D16" s="16">
        <v>898.50199999999995</v>
      </c>
      <c r="E16" s="17">
        <f t="shared" si="0"/>
        <v>1094.4590000000001</v>
      </c>
      <c r="F16" s="17">
        <f t="shared" si="1"/>
        <v>152.10900000000015</v>
      </c>
      <c r="G16" s="8">
        <f t="shared" si="2"/>
        <v>45.083772336739152</v>
      </c>
      <c r="H16" s="8">
        <f t="shared" si="3"/>
        <v>85.521853473835691</v>
      </c>
    </row>
    <row r="17" spans="1:8" ht="71.25" x14ac:dyDescent="0.25">
      <c r="A17" s="14" t="s">
        <v>16</v>
      </c>
      <c r="B17" s="16">
        <v>203.77</v>
      </c>
      <c r="C17" s="16">
        <v>71.225999999999999</v>
      </c>
      <c r="D17" s="16">
        <v>42.606000000000002</v>
      </c>
      <c r="E17" s="17">
        <f t="shared" si="0"/>
        <v>161.16400000000002</v>
      </c>
      <c r="F17" s="17">
        <f t="shared" si="1"/>
        <v>28.619999999999997</v>
      </c>
      <c r="G17" s="8">
        <f t="shared" si="2"/>
        <v>20.908867841193505</v>
      </c>
      <c r="H17" s="8">
        <f t="shared" si="3"/>
        <v>59.818043972706604</v>
      </c>
    </row>
    <row r="18" spans="1:8" ht="42.75" x14ac:dyDescent="0.25">
      <c r="A18" s="14" t="s">
        <v>17</v>
      </c>
      <c r="B18" s="16">
        <v>2532.7170000000001</v>
      </c>
      <c r="C18" s="16">
        <v>456.84399999999999</v>
      </c>
      <c r="D18" s="16">
        <v>345.11399999999998</v>
      </c>
      <c r="E18" s="17">
        <f t="shared" si="0"/>
        <v>2187.6030000000001</v>
      </c>
      <c r="F18" s="17">
        <f t="shared" si="1"/>
        <v>111.73000000000002</v>
      </c>
      <c r="G18" s="8">
        <f t="shared" si="2"/>
        <v>13.62623617245827</v>
      </c>
      <c r="H18" s="8">
        <f t="shared" si="3"/>
        <v>75.543073784486594</v>
      </c>
    </row>
    <row r="19" spans="1:8" ht="28.5" x14ac:dyDescent="0.25">
      <c r="A19" s="14" t="s">
        <v>18</v>
      </c>
      <c r="B19" s="16">
        <v>529.18299999999999</v>
      </c>
      <c r="C19" s="16">
        <v>250.69900000000001</v>
      </c>
      <c r="D19" s="16">
        <v>214.78200000000001</v>
      </c>
      <c r="E19" s="17">
        <f t="shared" si="0"/>
        <v>314.40099999999995</v>
      </c>
      <c r="F19" s="17">
        <f t="shared" si="1"/>
        <v>35.917000000000002</v>
      </c>
      <c r="G19" s="8">
        <f t="shared" si="2"/>
        <v>40.587471630796912</v>
      </c>
      <c r="H19" s="8">
        <f t="shared" si="3"/>
        <v>85.673257571829168</v>
      </c>
    </row>
    <row r="20" spans="1:8" ht="28.5" x14ac:dyDescent="0.25">
      <c r="A20" s="14" t="s">
        <v>19</v>
      </c>
      <c r="B20" s="16">
        <v>30.1</v>
      </c>
      <c r="C20" s="16">
        <v>12.968</v>
      </c>
      <c r="D20" s="16">
        <v>1.694</v>
      </c>
      <c r="E20" s="17">
        <f t="shared" si="0"/>
        <v>28.406000000000002</v>
      </c>
      <c r="F20" s="17">
        <f t="shared" si="1"/>
        <v>11.274000000000001</v>
      </c>
      <c r="G20" s="8">
        <f t="shared" si="2"/>
        <v>5.6279069767441863</v>
      </c>
      <c r="H20" s="8">
        <f t="shared" si="3"/>
        <v>13.062924120913017</v>
      </c>
    </row>
    <row r="21" spans="1:8" ht="28.5" x14ac:dyDescent="0.25">
      <c r="A21" s="14" t="s">
        <v>20</v>
      </c>
      <c r="B21" s="16">
        <v>4334.37</v>
      </c>
      <c r="C21" s="16">
        <v>1064.7929999999999</v>
      </c>
      <c r="D21" s="16">
        <v>928.66700000000003</v>
      </c>
      <c r="E21" s="17">
        <f t="shared" si="0"/>
        <v>3405.703</v>
      </c>
      <c r="F21" s="17">
        <f t="shared" si="1"/>
        <v>136.12599999999986</v>
      </c>
      <c r="G21" s="8">
        <f t="shared" si="2"/>
        <v>21.425651248047583</v>
      </c>
      <c r="H21" s="8">
        <f t="shared" si="3"/>
        <v>87.215731132717821</v>
      </c>
    </row>
    <row r="22" spans="1:8" ht="42.75" x14ac:dyDescent="0.25">
      <c r="A22" s="14" t="s">
        <v>21</v>
      </c>
      <c r="B22" s="16">
        <v>2240.424</v>
      </c>
      <c r="C22" s="16">
        <v>625.75800000000004</v>
      </c>
      <c r="D22" s="16">
        <v>598.83900000000006</v>
      </c>
      <c r="E22" s="17">
        <f t="shared" ref="E22:E23" si="4">B22-D22</f>
        <v>1641.585</v>
      </c>
      <c r="F22" s="17">
        <f t="shared" ref="F22:F23" si="5">C22-D22</f>
        <v>26.918999999999983</v>
      </c>
      <c r="G22" s="8">
        <f t="shared" ref="G22:G23" si="6">D22*100/B22</f>
        <v>26.728824543925619</v>
      </c>
      <c r="H22" s="8">
        <f t="shared" ref="H22" si="7">D22*100/C22</f>
        <v>95.698177250630437</v>
      </c>
    </row>
    <row r="23" spans="1:8" ht="28.5" x14ac:dyDescent="0.25">
      <c r="A23" s="14" t="s">
        <v>29</v>
      </c>
      <c r="B23" s="16">
        <v>192.92400000000001</v>
      </c>
      <c r="C23" s="16">
        <v>18.712</v>
      </c>
      <c r="D23" s="16">
        <v>0</v>
      </c>
      <c r="E23" s="17">
        <f t="shared" si="4"/>
        <v>192.92400000000001</v>
      </c>
      <c r="F23" s="17">
        <f t="shared" si="5"/>
        <v>18.712</v>
      </c>
      <c r="G23" s="8">
        <f t="shared" si="6"/>
        <v>0</v>
      </c>
      <c r="H23" s="8">
        <v>0</v>
      </c>
    </row>
    <row r="24" spans="1:8" ht="42.75" x14ac:dyDescent="0.25">
      <c r="A24" s="14" t="s">
        <v>22</v>
      </c>
      <c r="B24" s="16">
        <v>39.192</v>
      </c>
      <c r="C24" s="16">
        <v>24.774000000000001</v>
      </c>
      <c r="D24" s="16">
        <v>19.077000000000002</v>
      </c>
      <c r="E24" s="17">
        <f t="shared" si="0"/>
        <v>20.114999999999998</v>
      </c>
      <c r="F24" s="17">
        <f t="shared" si="1"/>
        <v>5.6969999999999992</v>
      </c>
      <c r="G24" s="8">
        <f t="shared" si="2"/>
        <v>48.675750153092473</v>
      </c>
      <c r="H24" s="8">
        <f t="shared" si="3"/>
        <v>77.004117219665787</v>
      </c>
    </row>
    <row r="25" spans="1:8" x14ac:dyDescent="0.25">
      <c r="A25" s="14" t="s">
        <v>23</v>
      </c>
      <c r="B25" s="16">
        <v>586.78</v>
      </c>
      <c r="C25" s="16">
        <v>453.73899999999998</v>
      </c>
      <c r="D25" s="16">
        <v>441.39400000000001</v>
      </c>
      <c r="E25" s="17">
        <f t="shared" ref="E25" si="8">B25-D25</f>
        <v>145.38599999999997</v>
      </c>
      <c r="F25" s="17">
        <f t="shared" ref="F25" si="9">C25-D25</f>
        <v>12.34499999999997</v>
      </c>
      <c r="G25" s="8">
        <f t="shared" ref="G25:G26" si="10">D25*100/B25</f>
        <v>75.223081904632068</v>
      </c>
      <c r="H25" s="8">
        <f t="shared" ref="H25:H26" si="11">D25*100/C25</f>
        <v>97.279272885954271</v>
      </c>
    </row>
    <row r="26" spans="1:8" s="4" customFormat="1" ht="30.75" customHeight="1" x14ac:dyDescent="0.2">
      <c r="A26" s="14" t="s">
        <v>24</v>
      </c>
      <c r="B26" s="18">
        <f>SUM(B6:B25)</f>
        <v>27819.959999999995</v>
      </c>
      <c r="C26" s="18">
        <f t="shared" ref="C26:F26" si="12">SUM(C6:C25)</f>
        <v>11606.64</v>
      </c>
      <c r="D26" s="18">
        <f t="shared" si="12"/>
        <v>10492.363999999996</v>
      </c>
      <c r="E26" s="18">
        <f t="shared" si="12"/>
        <v>17327.596000000001</v>
      </c>
      <c r="F26" s="18">
        <f t="shared" si="12"/>
        <v>1114.2760000000003</v>
      </c>
      <c r="G26" s="9">
        <f t="shared" si="10"/>
        <v>37.715237548867783</v>
      </c>
      <c r="H26" s="9">
        <f t="shared" si="11"/>
        <v>90.399667776376262</v>
      </c>
    </row>
  </sheetData>
  <mergeCells count="3">
    <mergeCell ref="A3:B3"/>
    <mergeCell ref="A1:H1"/>
    <mergeCell ref="A2:H2"/>
  </mergeCells>
  <pageMargins left="0.55118110236220474" right="0" top="0.74803149606299213" bottom="0.51181102362204722" header="0.51181102362204722" footer="0.31496062992125984"/>
  <pageSetup paperSize="9" scale="62" fitToHeight="0" orientation="portrait" r:id="rId1"/>
  <headerFooter>
    <evenHeader>&amp;LФКУ Администрации Одинцовского муниципального района</evenHeader>
    <evenFooter>&amp;L 30.08.2018 10:51:05&amp;R&amp;P/&amp;N</evenFooter>
    <firstHeader>&amp;LФКУ Администрации Одинцовского муниципального района</firstHeader>
    <firstFooter>&amp;L 30.08.2018 10:51:05&amp;R&amp;P/&amp;N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Вадим Демьянец</cp:lastModifiedBy>
  <cp:lastPrinted>2021-07-22T13:38:46Z</cp:lastPrinted>
  <dcterms:created xsi:type="dcterms:W3CDTF">2018-08-30T07:51:05Z</dcterms:created>
  <dcterms:modified xsi:type="dcterms:W3CDTF">2021-07-26T14:25:27Z</dcterms:modified>
</cp:coreProperties>
</file>