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525" windowWidth="25575" windowHeight="10170"/>
  </bookViews>
  <sheets>
    <sheet name="Результат" sheetId="1" r:id="rId1"/>
  </sheets>
  <definedNames>
    <definedName name="_xlnm.Print_Titles" localSheetId="0">Результат!$12:$15</definedName>
  </definedNames>
  <calcPr calcId="144525"/>
</workbook>
</file>

<file path=xl/calcChain.xml><?xml version="1.0" encoding="utf-8"?>
<calcChain xmlns="http://schemas.openxmlformats.org/spreadsheetml/2006/main">
  <c r="F166" i="1" l="1"/>
  <c r="F103" i="1" s="1"/>
  <c r="F102" i="1" s="1"/>
  <c r="F192" i="1" s="1"/>
  <c r="E166" i="1"/>
  <c r="E103" i="1" s="1"/>
  <c r="E102" i="1" s="1"/>
  <c r="E192" i="1" s="1"/>
  <c r="D166" i="1"/>
  <c r="D103" i="1" s="1"/>
  <c r="D102" i="1" s="1"/>
  <c r="D43" i="1" l="1"/>
  <c r="D42" i="1" s="1"/>
  <c r="D41" i="1" s="1"/>
  <c r="D32" i="1"/>
  <c r="D17" i="1" s="1"/>
  <c r="D16" i="1" l="1"/>
  <c r="D192" i="1" s="1"/>
</calcChain>
</file>

<file path=xl/sharedStrings.xml><?xml version="1.0" encoding="utf-8"?>
<sst xmlns="http://schemas.openxmlformats.org/spreadsheetml/2006/main" count="521" uniqueCount="381">
  <si>
    <t>НАЛОГОВЫЕ И НЕНАЛОГОВЫЕ ДОХОДЫ</t>
  </si>
  <si>
    <t>Налоговые доходы</t>
  </si>
  <si>
    <t>НАЛОГИ НА ПРИБЫЛЬ, ДОХОДЫ</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</si>
  <si>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</si>
  <si>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</si>
  <si>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</si>
  <si>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</si>
  <si>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</si>
  <si>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</si>
  <si>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</si>
  <si>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</si>
  <si>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</si>
  <si>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</si>
  <si>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</si>
  <si>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</si>
  <si>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</si>
  <si>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НАЛОГИ НА ИМУЩЕСТВО</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</si>
  <si>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</si>
  <si>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Земельный налог</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</si>
  <si>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</si>
  <si>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</si>
  <si>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</si>
  <si>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</si>
  <si>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</si>
  <si>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за выдачу разрешения на установку рекламной конструкции</t>
  </si>
  <si>
    <t>Неналоговые доходы</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</si>
  <si>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</si>
  <si>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</si>
  <si>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</si>
  <si>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</si>
  <si>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городских округов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</si>
  <si>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</si>
  <si>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</si>
  <si>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</si>
  <si>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</si>
  <si>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 договору на право размещения временных конструкций и площадок для реализации рассады, саженцев, плодоовощных культур, цветов и сопутствующих товаров на территории Одинцовского городского округа</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</si>
  <si>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 договору на право размещения летнего кафе при стационарном предприятии общественного питания в период весенне-летней торговли на территории Одинцовского городского округа)</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</si>
  <si>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предоставленным по договору коммерческого найма жилого помещения муниципального жилого фонда)</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</si>
  <si>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предоставленным по договору социального найма жилого помещения муниципального жилого фонда)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</si>
  <si>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установку и эксплуатацию рекламной конструкции)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</si>
  <si>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размещение нестационарных торговых объектов)</t>
  </si>
  <si>
    <t>ПЛАТЕЖИ ПРИ ПОЛЬЗОВАНИИ ПРИРОДНЫМИ РЕСУРСАМИ</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</si>
  <si>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</si>
  <si>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</si>
  <si>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</si>
  <si>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</si>
  <si>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</si>
  <si>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</si>
  <si>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 получателями средств бюджетов городских округов (на приобретение продуктов питания из средств платы, взимаемой с родителей за присмотр и уход за детьми, посещающими образовательные организации, реализующие образовательные программы дошкольного образования)</t>
  </si>
  <si>
    <t>Прочие доходы от оказания платных услуг (работ) получателями средств бюджетов городских округов (прочие доходы)</t>
  </si>
  <si>
    <t>Прочие доходы от оказания платных услуг (работ) получателями средств бюджетов городских округов (платные услуги многофункционального центра предоставления государственных и муниципальных услуг)</t>
  </si>
  <si>
    <t>Доходы от компенсации затрат государства</t>
  </si>
  <si>
    <t>Прочие доходы от компенсации затрат бюджетов городских округов (доходы от компенсации затрат многофункционального центра предоставления государственных и муниципальных услуг)</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</si>
  <si>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</si>
  <si>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</si>
  <si>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</si>
  <si>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</si>
  <si>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</si>
  <si>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</si>
  <si>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ШТРАФЫ, САНКЦИИ, ВОЗМЕЩЕНИЕ УЩЕРБА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</si>
  <si>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</si>
  <si>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</si>
  <si>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</si>
  <si>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</si>
  <si>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</si>
  <si>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</si>
  <si>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</si>
  <si>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порядка полного и (или) частичного ограничения режима потребления электрической энергии, порядка ограничения и прекращения подачи тепловой энергии, правил ограничения подачи (поставки) и отбора газа либо порядка временного прекращения или ограничения водоснабжения, водоотведения, транспортировки воды и (или) сточных вод)</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</si>
  <si>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</si>
  <si>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</si>
  <si>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</si>
  <si>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</si>
  <si>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</si>
  <si>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</si>
  <si>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</si>
  <si>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</si>
  <si>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</si>
  <si>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</si>
  <si>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поступления)</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</si>
  <si>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</si>
  <si>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ПРОЧИЕ НЕНАЛОГОВЫЕ ДОХОДЫ</t>
  </si>
  <si>
    <t>Прочие неналоговые доходы бюджетов городских округов (плата за вырубку зелёных насаждений)</t>
  </si>
  <si>
    <t>Прочие неналоговые доходы бюджетов городских округов (восстановление средств по результатам проверок (за исключением дебиторской задолженности прошлых лет))</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</si>
  <si>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</si>
  <si>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</si>
  <si>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</si>
  <si>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городских округов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</si>
  <si>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городских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</si>
  <si>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</si>
  <si>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</si>
  <si>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модернизацию инфраструктуры общего образования в отдельных субъектах Российской Федерации</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</si>
  <si>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</si>
  <si>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городских округов на строительство и реконструкцию (модернизацию) объектов питьевого водоснабжения</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</si>
  <si>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</si>
  <si>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</si>
  <si>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</si>
  <si>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на реализацию мероприятий по обеспечению жильем молодых семей</t>
  </si>
  <si>
    <t>Субсидии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</si>
  <si>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Субсидии бюджетам городских округов на реализацию программ формирования современной городской среды</t>
  </si>
  <si>
    <t>Прочие субсидии бюджетам городских округов (на мероприятия по организации отдыха детей в каникулярное время)</t>
  </si>
  <si>
    <t>Прочие субсидии бюджетам городских округов (на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t>
  </si>
  <si>
    <t>Прочие субсидии бюджетам городских округов (на проведение капитального ремонта, технического переоснащения и благоустройство территории объектов культуры, находящихся в собственности муниципальных  образований Московской области)</t>
  </si>
  <si>
    <t>Прочие субсидии бюджетам городских округов (на достижение основного результата по благоустройству общественных территорий)</t>
  </si>
  <si>
    <t>Прочие субсидии бюджетам городских округов (на подготовку основания, приобретение и установку плоскостных спортивных сооружений в муниципальных образованиях Московской области)</t>
  </si>
  <si>
    <t>Прочие субсидии бюджетам городских округов (на обновление и техническое обслуживание (ремонт) средств (программного обеспечения и оборудования),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</si>
  <si>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Прочие субсидии бюджетам городских округов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</si>
  <si>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Прочие субсидии бюджетам городских округов (на оснащение планшетными компьютерами общеобразовательных организаций в Московской области)</t>
  </si>
  <si>
    <t>Прочие субсидии бюджетам городских округов (на оснащение  мультимедийными проекторами и экранами для мультимедийных проекторов общеобразовательных организаций в Московской области)</t>
  </si>
  <si>
    <t>Прочие субсидии бюджетам городских округов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</si>
  <si>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Прочие субсидии бюджетам городских округов (на обновление и техническое обслуживание (ремонт) средств (программного обеспечения и оборудования),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</si>
  <si>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Прочие субсидии бюджетам городских округов (на мероприятия по созданию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условий для получения детьми-инвалидами качественного образования)</t>
  </si>
  <si>
    <t>Прочие субсидии бюджетам городских округов (на создание и содержание дополнительных мест для детей в возрасте от 1,5 до 7 лет в организациях осуществляющих присмотр и уход за детьми)</t>
  </si>
  <si>
    <t>Прочие субсидии бюджетам городских округов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и частных общеобразовательных организациях в Московской области)</t>
  </si>
  <si>
    <t>Прочие субсидии бюджетам городских округов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</si>
  <si>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Прочие субсидии бюджетам городских округов (на проведение работ по капитальному ремонту зданий региональных (муниципальных) общеобразовательных организаций)</t>
  </si>
  <si>
    <t>Прочие субсидии бюджетам городских округов (на оснащение отремонтированных зданий общеобразовательных организаций средствами обучения и воспитания)</t>
  </si>
  <si>
    <t>Прочие субсидии бюджетам городских округов (на дооснащение материально-техническими средствами -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 а также их техническая поддержка)</t>
  </si>
  <si>
    <t>Прочие субсидии бюджетам городских округов (на софинансирование работ по капитальному ремонту и ремонту автомобильных дорог общего пользования местного значения)</t>
  </si>
  <si>
    <t>Прочие субсидии бюджетам городских округов (на ремонт подъездов многоквартирных домов)</t>
  </si>
  <si>
    <t>Прочие субсидии бюджетам городских округов (на софинансирование расходов на организацию деятельности многофункциональных центров предоставления государственных и муниципальных услуг)</t>
  </si>
  <si>
    <t xml:space="preserve">Прочие субсидии бюджетам городских округов (на софинансирование работ по строительству (реконструкции) объектов дорожного хозяйства местного значения) </t>
  </si>
  <si>
    <t>Прочие субсидии бюджетам городских округов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</si>
  <si>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Прочие субсидии бюджетам городских округов (на реализацию мероприятий по улучшению жилищных условий семей, имеющих семь и более детей)</t>
  </si>
  <si>
    <t>Прочие субсидии бюджетам городских округов (на капитальные вложения в объекты общего образования в целях синхронизации с жилой застройкой)</t>
  </si>
  <si>
    <t>Прочие субсидии бюджетам городских округов (на устройство и капитальный ремонт систем наружного освещения)</t>
  </si>
  <si>
    <t>Прочие субсидии бюджетам городских округов (на строительство и реконструкцию объектов очистки сточных вод)</t>
  </si>
  <si>
    <t>Прочие субсидии бюджетам городских округов (на строительство (реконструкция) канализационных коллекторов, канализационных насосных станций)</t>
  </si>
  <si>
    <t>Прочие субсидии бюджетам городских округов (на проектирование и строительство дошкольных образовательных организаций в целях синхронизации с жилой застройкой)</t>
  </si>
  <si>
    <t>Прочие субсидии бюджетам городских округов  (на капитальный ремонт гидротехнических сооружений, находящихся в муниципальной собственности, в том числе разработка проектой документации)</t>
  </si>
  <si>
    <t>Прочие субсидии бюджетам городских округов (на реализацию мероприятий по обеспечению устойчивого сокращения непригодного для проживания жилищного фонда)</t>
  </si>
  <si>
    <t>Прочие субсидии бюджетам городских округов (на ремонт дворовых территорий)</t>
  </si>
  <si>
    <t>Прочие субсидии бюджетам городских округов (на обустройство и установку детских игровых площадок на территории муниципальных образований Московской области)</t>
  </si>
  <si>
    <t>Прочие субсидии бюджетам городских округов (на капитальные вложения в общеобразовательные организации в целях обеспечения односменного режима обучения)</t>
  </si>
  <si>
    <t>Прочие субсидии бюджетам городских округов (на  строительство и реконструкцию объектов коммунальной инфраструктуры)</t>
  </si>
  <si>
    <t>Прочие субсидии бюджетам городских округов (на строительство и реконструкцию объектов водоснабжения (реконструкция ВЗУ с. Каринское, в том числе ПИР))</t>
  </si>
  <si>
    <t>Прочие субсидии бюджетам городских округов (на благоустройство прилегающих территорий на Рублево-Успенском шоссе Московской области)</t>
  </si>
  <si>
    <t>Прочие субсидии бюджетам городских округов (на капитальный ремонт, приобретение, монтаж и ввод в эксплуатацию объектов коммунальной инфраструктуры)</t>
  </si>
  <si>
    <t>Прочие субсидии бюджетам городских округов (на проведение капитального ремонта (ремонта) зданий (помещений), находящихся в собственности муниципальных образований Московской области, в которых располагаются подразделения Военного комиссариата Московской области)</t>
  </si>
  <si>
    <t>Прочие субсидии бюджетам городских округов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t>
  </si>
  <si>
    <t>Прочие субсидии бюджетам городских округов (на проектирование и строительство дошкольных образовательных организаций (детский сад на 330 мест г. Кубинка))</t>
  </si>
  <si>
    <t>Прочие субсидии бюджетам городских округов (на проектирование и строительство дошкольных образовательных организаций (детский сад на 400 мест г. Одинцово, ЖК "Гусарская баллада")</t>
  </si>
  <si>
    <t>Прочие субсидии бюджетам городских округов (на проектирование и строительство дошкольных образовательных организаций (дошкольное образовательное учреждение на 400 мест г. Одинцово, ул. Кутузовская))</t>
  </si>
  <si>
    <t>Прочие субсидии бюджетам городских округов (на капитальные вложения в объекты общего образования (СОШ на 550 мест п. Горки-2))</t>
  </si>
  <si>
    <t>Прочие субсидии бюджетам городских округов (на капитальные вложения в объекты общего образования (СОШ на 1100 мест в г. Звенигород, мкр. Восточный (ПИР и строительство))</t>
  </si>
  <si>
    <t>Прочие субсидии бюджетам городских округов (на капитальные вложения в объекты общего образования (СОШ на 550 мест в с. Немчиновка, ул. Московская (ПИР и строительство))</t>
  </si>
  <si>
    <t>Субвенции бюджетам бюджетной системы Российской Федерации</t>
  </si>
  <si>
    <t>Субвенции бюджетам городских округов на предоставление гражданам субсидий на оплату жилого помещения и коммунальных услуг (на обеспечение предоставления гражданам субсидий на оплату жилого помещения и коммунальных услуг)</t>
  </si>
  <si>
    <t>Субвенции бюджетам городских округов на предоставление гражданам субсидий на оплату жилого помещения и коммунальных услуг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</si>
  <si>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образовательных организаций в Московской области)</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</si>
  <si>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в области земельных отношений)</t>
  </si>
  <si>
    <t>Субвенции бюджетам городских округов на выполнение передаваемых полномочий субъектов Российской Федерации (на обеспечение переданного государственного полномочия Московской области по созданию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</si>
  <si>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</si>
  <si>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Субвенции бюджетам городских округов на выполнение передаваемых полномочий субъектов Российской Федерации (на осуществление отдельных государственных полномочий в части подготовки и направления уведомлений о соответствии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уведомлений о соответствии (несоответствии)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</si>
  <si>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владельца)</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</si>
  <si>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</si>
  <si>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</si>
  <si>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Субвенции бюджетам городских округов на выполнение передаваемых полномочий субъектов Российской Федерации     (на присвоение адресов объектам адресации, изменения и аннулирования адресов, присвоения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изменения, аннулирования таких наименований, согласования переустройства и перепланировки помещений в многоквартирном доме)</t>
  </si>
  <si>
    <t xml:space="preserve">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(по обеспечению выплаты компенсации части платы, взимаемой с родителей (законных представителей))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</si>
  <si>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(на оплату банковских и почтовых услуг по перечислению компенсации части платы, взимаемой с родителей (законных представителей))</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</si>
  <si>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(на выплату компенсации части платы, взимаемой с родителей (законных представителей))</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</si>
  <si>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</si>
  <si>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</si>
  <si>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</si>
  <si>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Прочие субвенции бюджетам городских округов (на финансовое обеспечение получения гражданами дошкольного образования в частных дошкольных образовательных организациях в Московской области,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на обеспечение питанием отдельных категорий обучающихся по очной форме обучения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t>
  </si>
  <si>
    <t>Прочие 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</si>
  <si>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Иные межбюджетные трансферты</t>
  </si>
  <si>
    <t>Прочие межбюджетные трансферты, передаваемые бюджетам городских округов (на реализацию отдельных мероприятий муниципальных программ)</t>
  </si>
  <si>
    <t>ПРОЧИЕ БЕЗВОЗМЕЗДНЫЕ ПОСТУПЛЕНИЯ</t>
  </si>
  <si>
    <t>Прочие безвозмездные поступления в бюджеты городских округов</t>
  </si>
  <si>
    <t>Реестр источников доходов</t>
  </si>
  <si>
    <t>бюджета Одинцовского городского округа Московской области</t>
  </si>
  <si>
    <t>на 2022 год и плановый период 2023 и 2024 годов</t>
  </si>
  <si>
    <t>наименование</t>
  </si>
  <si>
    <t>Наименование главного администратора доходов бюджета</t>
  </si>
  <si>
    <t>Прогноз доходов бюджета</t>
  </si>
  <si>
    <t>Приложение к приказу</t>
  </si>
  <si>
    <t>Финансово-казначейского управления</t>
  </si>
  <si>
    <t>Администрации Одинцовского</t>
  </si>
  <si>
    <t>городского округа</t>
  </si>
  <si>
    <t>от  29.10.2019 № 26</t>
  </si>
  <si>
    <t>на 2022 год                       (очередной финансовый год)</t>
  </si>
  <si>
    <t>на 2023 год                       (первый год планового периода)</t>
  </si>
  <si>
    <t>на 2024 год                       (второй год планового периода)</t>
  </si>
  <si>
    <t>Классификация доходов бюджета</t>
  </si>
  <si>
    <t>код</t>
  </si>
  <si>
    <t>Федеральная налоговая служба</t>
  </si>
  <si>
    <t>Федеральное казначейство</t>
  </si>
  <si>
    <t>000 1 00 00 000 00 0000 000</t>
  </si>
  <si>
    <t>000 1 01 00 000 00 0000 000</t>
  </si>
  <si>
    <t>000 1 01 02 000 01 0000 110</t>
  </si>
  <si>
    <t>182 1 01 02 010 01 1000 110</t>
  </si>
  <si>
    <t>182 1 01 02 030 01 1000 110</t>
  </si>
  <si>
    <t>182 1 01 02 080 01 1000 110</t>
  </si>
  <si>
    <t>100 1 03 02 231 01 0000 110</t>
  </si>
  <si>
    <t>100 1 03 02 241 01 0000 110</t>
  </si>
  <si>
    <t>100 1 03 02 251 01 0000 110</t>
  </si>
  <si>
    <t>100 1 03 02 261 01 0000 110</t>
  </si>
  <si>
    <t>182 1 05 01 011 01 1000 110</t>
  </si>
  <si>
    <t>182 1 05 01 021 01 1000 110</t>
  </si>
  <si>
    <t>000 1 03 02 000 01 0000 110</t>
  </si>
  <si>
    <t>000 1 05 00 000 00 0000 000</t>
  </si>
  <si>
    <t>182 1 05 04 010 02 1000 110</t>
  </si>
  <si>
    <t>000 1 06 00 000 00 0000 000</t>
  </si>
  <si>
    <t>182 1 06 01 020 04 1000 110</t>
  </si>
  <si>
    <t>000 1 06 06 000 00 0000 110</t>
  </si>
  <si>
    <t>182 1 06 06 032 04 1000 110</t>
  </si>
  <si>
    <t>182 1 06 06 042 04 1000 110</t>
  </si>
  <si>
    <t>000 1 08 00 000 00 0000 000</t>
  </si>
  <si>
    <t>182 1 08 03 010 01 1050 110</t>
  </si>
  <si>
    <t>182 1 08 03 010 01 1060 110</t>
  </si>
  <si>
    <t>070 1 08 07 150 01 1000 110</t>
  </si>
  <si>
    <t xml:space="preserve">Администрация Одинцовского городского округа Московской области </t>
  </si>
  <si>
    <t>000 1 11 05 000 00 0000 120</t>
  </si>
  <si>
    <t>000 1 11 00 000 00 0000 000</t>
  </si>
  <si>
    <t>000 1 10 00 000 00 0000 000</t>
  </si>
  <si>
    <t>080 1 11 05 012 04 0000 120</t>
  </si>
  <si>
    <t>080 1 11 05 024 04 0000 120</t>
  </si>
  <si>
    <t>080 1 11 05 074 04 0000 120</t>
  </si>
  <si>
    <t>000 1 11 05 300 00 0000 120</t>
  </si>
  <si>
    <t>Комитет по управлению муниципальным имуществом Администрации Одинцовского городского округа Московской области</t>
  </si>
  <si>
    <t>080 1 11 05 312 04 0000 120</t>
  </si>
  <si>
    <t>080 1 11 05 324 04 0000 120</t>
  </si>
  <si>
    <t>000 1 11 09 000 00 0000 120</t>
  </si>
  <si>
    <t>070 1 11 09 044 04 0006 120</t>
  </si>
  <si>
    <t>070 1 11 09 044 04 0007 120</t>
  </si>
  <si>
    <t>080 1 11 09 044 04 0001 120</t>
  </si>
  <si>
    <t>080 1 11 09 044 04 0002 120</t>
  </si>
  <si>
    <t>070 1 11 09 080 04 0002 120</t>
  </si>
  <si>
    <t>070 1 11 09 080 04 0004 120</t>
  </si>
  <si>
    <t>Федеральная служба  по надзору в сфере природопользования</t>
  </si>
  <si>
    <t>000 1 12 00 000 00 0000 000</t>
  </si>
  <si>
    <t>048 1 12 01 010 01 6000 120</t>
  </si>
  <si>
    <t>048 1 12 01 030 01 6000 120</t>
  </si>
  <si>
    <t>048 1 12 01 041 01 6000 120</t>
  </si>
  <si>
    <t>048 1 12 01 042 01 6000 120</t>
  </si>
  <si>
    <t>000 1 13 00 000 00 0000 000</t>
  </si>
  <si>
    <t>000 1 13 01 000 00 0000 130</t>
  </si>
  <si>
    <t>Управление образования Администрации  Одинцовского городского округа Московской области</t>
  </si>
  <si>
    <t>056 1 13 01 994 04 0002 130</t>
  </si>
  <si>
    <t>056 1 13 01 994 04 0020 130</t>
  </si>
  <si>
    <t>070 1 13 01 994 04 0001 130</t>
  </si>
  <si>
    <t>000 1 13 02 000 00 0000 130</t>
  </si>
  <si>
    <t>070 1 13 02 994 04 0002 130</t>
  </si>
  <si>
    <t>000 1 14 00 000 00 0000 000</t>
  </si>
  <si>
    <t>000 1 14 02 000 00 0000 000</t>
  </si>
  <si>
    <t>080 1 14 02 043 04 0000 410</t>
  </si>
  <si>
    <t>000 1 14 06 000 00 0000 430</t>
  </si>
  <si>
    <t>080 1 14 06 012 04 0000 430</t>
  </si>
  <si>
    <t>080 1 14 06 312 04 0000 430</t>
  </si>
  <si>
    <t>000 1 16 00 000 00 0000 000</t>
  </si>
  <si>
    <t>Министерство социального развития Московской области</t>
  </si>
  <si>
    <t>831 1 16 01 053 01 0035 140</t>
  </si>
  <si>
    <t>831 1 16 01 063 01 0009 140</t>
  </si>
  <si>
    <t>831 1 16 01 063 01 0023 140</t>
  </si>
  <si>
    <t>831 1 16 01 063 01 9000 140</t>
  </si>
  <si>
    <t>838 1 16 01 063 01 0101 140</t>
  </si>
  <si>
    <t>831 1 16 01 073 01 0027 140</t>
  </si>
  <si>
    <t>838 1 16 01 073 01 0027 140</t>
  </si>
  <si>
    <t>094 1 16 01 074 01 0000 140</t>
  </si>
  <si>
    <t>838 1 16 01 093 01 0022 140</t>
  </si>
  <si>
    <t>838 1 16 01 143 01 0016 140</t>
  </si>
  <si>
    <t>838 1 16 01 143 01 0171 140</t>
  </si>
  <si>
    <t>838 1 16 01 143 01 9000 140</t>
  </si>
  <si>
    <t>838 1 16 01 153 01 9000 140</t>
  </si>
  <si>
    <t>094 1 16 01 154 01 0000 140</t>
  </si>
  <si>
    <t>094 1 16 01 157 01 0000 140</t>
  </si>
  <si>
    <t>838 1 16 01 193 01 0005 140</t>
  </si>
  <si>
    <t>838 1 16 01 193 01 0029 140</t>
  </si>
  <si>
    <t>831 1 16 01 203 01 0021 140</t>
  </si>
  <si>
    <t>831 1 16 01 203 01 9000 140</t>
  </si>
  <si>
    <t>838 1 16 01 203 01 9000 140</t>
  </si>
  <si>
    <t>094 1 16 07 090 04 0020 140</t>
  </si>
  <si>
    <t>856 1 16 11 050 01 0000 140</t>
  </si>
  <si>
    <t>000 1 17 00 000 00 0000 000</t>
  </si>
  <si>
    <t>Управление по обеспечению деятельности мировых судей Московской области</t>
  </si>
  <si>
    <t>Контрольно-счетная палата Одинцовского городского округа Московской области</t>
  </si>
  <si>
    <t>Комитет лесного хозяйства Московской области</t>
  </si>
  <si>
    <t>Финансово-казначейское управление Администрации Одинцовского городского округа Московской области</t>
  </si>
  <si>
    <t>070 1 17 05 040 04 0001 180</t>
  </si>
  <si>
    <t>003 1 17 05 040 04 0002 180</t>
  </si>
  <si>
    <t>094 1 17 05 040 04 0002 180</t>
  </si>
  <si>
    <t>000 2 00 00 000 00 0000 000</t>
  </si>
  <si>
    <t>000 2 02 00 000 00 0000 000</t>
  </si>
  <si>
    <t>000 2 02 20 000 00 0000 150</t>
  </si>
  <si>
    <t>056 2 02 25 169 04 0000 150</t>
  </si>
  <si>
    <t>056 2 02 25 187 04 0000 150</t>
  </si>
  <si>
    <t>056 2 02 25 208 04 0000 150</t>
  </si>
  <si>
    <t>056 2 02 25 210 04 0000 150</t>
  </si>
  <si>
    <t>070 2 02 25 239 04 0000 150</t>
  </si>
  <si>
    <t>070 2 02 25 242 04 0000 150</t>
  </si>
  <si>
    <t>070 2 02 25 243 04 0000 150</t>
  </si>
  <si>
    <t>070 2 02 25 299 04 0000 150</t>
  </si>
  <si>
    <t>056 2 02 25 304 04 0000 150</t>
  </si>
  <si>
    <t>070 2 02 25 305 04 0000 150</t>
  </si>
  <si>
    <t>070 2 02 25 497 04 0000 150</t>
  </si>
  <si>
    <t>050 2 02 25 519 04 0001 150</t>
  </si>
  <si>
    <t>050 2 02 25 555 04 0000 150</t>
  </si>
  <si>
    <t>070 2 02 25 555 04 0000 150</t>
  </si>
  <si>
    <t>Комитет по культуре Администрации Одинцовского городского округа Московской области</t>
  </si>
  <si>
    <t>003 2 02 29 999 04 0016 150</t>
  </si>
  <si>
    <t>050 2 02 29 999 04 0011 150</t>
  </si>
  <si>
    <t>050 2 02 29 999 04 0027 150</t>
  </si>
  <si>
    <t>050 2 02 29 999 04 0041 150</t>
  </si>
  <si>
    <t>051 2 02 29 999 04 0022 150</t>
  </si>
  <si>
    <t>056 2 02 29 999 04 0018 150</t>
  </si>
  <si>
    <t>056 2 02 29 999 04 0020 150</t>
  </si>
  <si>
    <t>056 2 02 29 999 04 0024 150</t>
  </si>
  <si>
    <t>056 2 02 29 999 04 0025 150</t>
  </si>
  <si>
    <t>056 2 02 29 999 04 0026 150</t>
  </si>
  <si>
    <t>056 2 02 29 999 04 0028 150</t>
  </si>
  <si>
    <t>056 2 02 29 999 04 0035 150</t>
  </si>
  <si>
    <t>056 2 02 29 999 04 0054 150</t>
  </si>
  <si>
    <t>056 2 02 29 999 04 0056 150</t>
  </si>
  <si>
    <t>056 2 02 29 999 04 0067 150</t>
  </si>
  <si>
    <t>056 2 02 29 999 04 0072 150</t>
  </si>
  <si>
    <t>056 2 02 29 999 04 0073 150</t>
  </si>
  <si>
    <t>070 2 02 29 999 04 0001 150</t>
  </si>
  <si>
    <t>070 2 02 29 999 04 0002 150</t>
  </si>
  <si>
    <t>070 2 02 29 999 04 0007 150</t>
  </si>
  <si>
    <t>070 2 02 29 999 04 0008 150</t>
  </si>
  <si>
    <t>070 2 02 29 999 04 0009 150</t>
  </si>
  <si>
    <t>070 2 02 29 999 04 0014 150</t>
  </si>
  <si>
    <t>070 2 02 29 999 04 0015 150</t>
  </si>
  <si>
    <t>070 2 02 29 999 04 0019 150</t>
  </si>
  <si>
    <t>070 2 02 29 999 04 0031 150</t>
  </si>
  <si>
    <t>070 2 02 29 999 04 0032 150</t>
  </si>
  <si>
    <t>070 2 02 29 999 04 0033 150</t>
  </si>
  <si>
    <t>070 2 02 29 999 04 0034 150</t>
  </si>
  <si>
    <t>070 2 02 29 999 04 0036 150</t>
  </si>
  <si>
    <t>070 2 02 29 999 04 0040 150</t>
  </si>
  <si>
    <t>070 2 02 29 999 04 0041 150</t>
  </si>
  <si>
    <t>070 2 02 29 999 04 0042 150</t>
  </si>
  <si>
    <t>070 2 02 29 999 04 0043 150</t>
  </si>
  <si>
    <t>070 2 02 29 999 04 0048 150</t>
  </si>
  <si>
    <t>070 2 02 29 999 04 0050 150</t>
  </si>
  <si>
    <t>070 2 02 29 999 04 0059 150</t>
  </si>
  <si>
    <t>070 2 02 29 999 04 0061 150</t>
  </si>
  <si>
    <t>070 2 02 29 999 04 0062 150</t>
  </si>
  <si>
    <t>070 2 02 29 999 04 0069 150</t>
  </si>
  <si>
    <t>070 2 02 29 999 04 0074 150</t>
  </si>
  <si>
    <t>070 2 02 29 999 04 5001 150</t>
  </si>
  <si>
    <t>070 2 02 29 999 04 5002 150</t>
  </si>
  <si>
    <t>070 2 02 29 999 04 5003 150</t>
  </si>
  <si>
    <t>070 2 02 29 999 04 6631 150</t>
  </si>
  <si>
    <t>070 2 02 29 999 04 6633 150</t>
  </si>
  <si>
    <t>070 2 02 29 999 04 6634 150</t>
  </si>
  <si>
    <t>000 2 02 30 000 00 0000 150</t>
  </si>
  <si>
    <t>Комитет физической культуры и спорта Администрации Одинцовского городского округа Московской области</t>
  </si>
  <si>
    <t>070 2 02 30 022 04 0001 150</t>
  </si>
  <si>
    <t>070 2 02 30 022 04 0002 150</t>
  </si>
  <si>
    <t>056 2 02 30 024 04 0009 150</t>
  </si>
  <si>
    <t>070 2 02 30 024 04 0002 150</t>
  </si>
  <si>
    <t>070 2 02 30 024 04 0003 150</t>
  </si>
  <si>
    <t>070 2 02 30 024 04 0004 150</t>
  </si>
  <si>
    <t>070 2 02 30 024 04 0005 150</t>
  </si>
  <si>
    <t>070 2 02 30 024 04 0006 150</t>
  </si>
  <si>
    <t>070 2 02 30 024 04 0007 150</t>
  </si>
  <si>
    <t>070 2 02 30 024 04 0011 150</t>
  </si>
  <si>
    <t>070 2 02 30 024 04 0012 150</t>
  </si>
  <si>
    <t>003 2 02 30 029 04 0001 150</t>
  </si>
  <si>
    <t>056 2 02 30 029 04 0002 150</t>
  </si>
  <si>
    <t>056 2 02 30 029 04 0003 150</t>
  </si>
  <si>
    <t>070 2 02 35 082 04 0000 150</t>
  </si>
  <si>
    <t>070 2 02 35 120 04 0000 150</t>
  </si>
  <si>
    <t>056 2 02 35 303 04 0000 150</t>
  </si>
  <si>
    <t>056 2 02 39 999 04 0006 150</t>
  </si>
  <si>
    <t>056 2 02 39 999 04 0007 150</t>
  </si>
  <si>
    <t>ВСЕГО</t>
  </si>
  <si>
    <t>Заместитель Главы Администрации -</t>
  </si>
  <si>
    <t>начальник Финансово-казначейского управления</t>
  </si>
  <si>
    <t xml:space="preserve">Администрации Одинцовского городского округа  </t>
  </si>
  <si>
    <t>Л.В.Тарасова</t>
  </si>
  <si>
    <t>"       "  ноября 2021 г.</t>
  </si>
  <si>
    <t>Субвенции бюджетам городских округов на выполнение передаваемых полномочий субъектов Российской Федерации (обеспечение переданных государственных полномочий Московской области по организации деятельности по сбору (в том числе раздельный сбор),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</si>
  <si>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на обеспечение жильем граждан, уволенных с военной службы (службы), и приравненных к ним лиц</t>
  </si>
  <si>
    <t>070 2 02 35 485 04 0000 150</t>
  </si>
  <si>
    <t>070 2 02 30 024 04 0013 150</t>
  </si>
  <si>
    <t>000 2 02 40 000 00 0000 150</t>
  </si>
  <si>
    <t>070 2 02 49 999 04 0004 150</t>
  </si>
  <si>
    <t>000 2 07 00 000 00 0000 000</t>
  </si>
  <si>
    <t>070 2 07 04 050 04 0000 150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</si>
</sst>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t;=0.005]#,##0.00000,;[Red][&lt;=-0.005]\-#,##0.00000,;#,##0.00000,"/>
  </numFmts>
  <fonts count="11" x14ac:knownFonts="1">
    <font>
      <sz val="11"/>
      <color indexed="8"/>
      <name val="Calibri"/>
      <family val="2"/>
      <scheme val="minor"/>
    </font>
    <font>
      <sz val="8"/>
      <color rgb="FF000000"/>
      <name val="Arial"/>
      <family val="2"/>
      <charset val="204"/>
    </font>
    <font>
      <b/>
      <sz val="8"/>
      <color rgb="FF000000"/>
      <name val="Arial"/>
      <family val="2"/>
      <charset val="204"/>
    </font>
    <font>
      <sz val="10"/>
      <color rgb="FF000000"/>
      <name val="Arial"/>
      <family val="2"/>
      <charset val="204"/>
    </font>
    <font>
      <b/>
      <sz val="10"/>
      <color rgb="FF000000"/>
      <name val="Arial"/>
      <family val="2"/>
      <charset val="204"/>
    </font>
    <font>
      <b/>
      <sz val="8"/>
      <color rgb="FF000000"/>
      <name val="Arial"/>
      <family val="2"/>
      <charset val="204"/>
    </font>
    <font>
      <sz val="8"/>
      <color rgb="FF000000"/>
      <name val="Arial"/>
      <family val="2"/>
      <charset val="204"/>
    </font>
    <font>
      <sz val="9"/>
      <color indexed="8"/>
      <name val="Arial"/>
      <family val="2"/>
      <charset val="204"/>
    </font>
    <font>
      <sz val="14"/>
      <color indexed="8"/>
      <name val="Times New Roman"/>
      <family val="1"/>
      <charset val="204"/>
    </font>
    <font>
      <sz val="10"/>
      <color indexed="8"/>
      <name val="Arial"/>
      <family val="2"/>
      <charset val="204"/>
    </font>
    <font>
      <b/>
      <sz val="10"/>
      <color rgb="FF000000"/>
      <name val="Arial"/>
      <family val="2"/>
      <charset val="204"/>
    </font>
  </fonts>
  <fills count="2">
    <fill>
      <patternFill patternType="none"/>
    </fill>
    <fill>
      <patternFill patternType="gray125"/>
    </fill>
  </fills>
  <borders count="10">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s>
  <cellStyleXfs count="1">
    <xf numFmtId="0" fontId="0" fillId="0" borderId="0"/>
  </cellStyleXfs>
  <cellXfs count="47">
    <xf numFmtId="0" fontId="0" fillId="0" borderId="0" xfId="0"/>
    <xf numFmtId="0" fontId="3" fillId="0" borderId="0" xfId="0" applyFont="1" applyBorder="1" applyAlignment="1"/>
    <xf numFmtId="0" fontId="2" fillId="0" borderId="0" xfId="0" applyNumberFormat="1" applyFont="1" applyBorder="1" applyAlignment="1">
      <alignment horizont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164" fontId="2" fillId="0" borderId="1" xfId="0" applyNumberFormat="1" applyFont="1" applyBorder="1" applyAlignment="1">
      <alignment horizontal="right"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right" vertical="center"/>
    </xf>
    <xf numFmtId="0" fontId="2" fillId="0" borderId="1" xfId="0" applyNumberFormat="1" applyFont="1" applyBorder="1" applyAlignment="1">
      <alignment horizontal="left" vertical="center" wrapText="1"/>
    </xf>
    <xf numFmtId="0" fontId="1" fillId="0" borderId="1" xfId="0" applyNumberFormat="1" applyFont="1" applyBorder="1" applyAlignment="1">
      <alignment horizontal="left" vertical="center" wrapText="1"/>
    </xf>
    <xf numFmtId="0" fontId="2" fillId="0" borderId="2"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2" fillId="0" borderId="5" xfId="0" applyNumberFormat="1" applyFont="1" applyBorder="1" applyAlignment="1">
      <alignment vertical="center" wrapText="1"/>
    </xf>
    <xf numFmtId="0" fontId="2" fillId="0" borderId="6" xfId="0" applyNumberFormat="1" applyFont="1" applyBorder="1" applyAlignment="1">
      <alignment vertical="center" wrapText="1"/>
    </xf>
    <xf numFmtId="0" fontId="5" fillId="0" borderId="1" xfId="0" applyNumberFormat="1" applyFont="1" applyBorder="1" applyAlignment="1">
      <alignment horizontal="left" vertical="center" wrapText="1"/>
    </xf>
    <xf numFmtId="0" fontId="8" fillId="0" borderId="0" xfId="0" applyFont="1" applyAlignment="1"/>
    <xf numFmtId="0" fontId="9" fillId="0" borderId="0" xfId="0" applyFont="1" applyAlignment="1"/>
    <xf numFmtId="0" fontId="9" fillId="0" borderId="0" xfId="0" applyFont="1" applyAlignment="1">
      <alignment horizontal="left" indent="5"/>
    </xf>
    <xf numFmtId="0" fontId="0" fillId="0" borderId="0" xfId="0" applyAlignment="1">
      <alignment horizontal="left" indent="5"/>
    </xf>
    <xf numFmtId="0" fontId="2" fillId="0" borderId="0" xfId="0" applyNumberFormat="1" applyFont="1" applyBorder="1" applyAlignment="1">
      <alignment vertical="center" wrapText="1"/>
    </xf>
    <xf numFmtId="0" fontId="5" fillId="0" borderId="0" xfId="0" applyNumberFormat="1" applyFont="1" applyBorder="1" applyAlignment="1">
      <alignment horizontal="left" vertical="center" wrapText="1"/>
    </xf>
    <xf numFmtId="164" fontId="2" fillId="0" borderId="0" xfId="0" applyNumberFormat="1" applyFont="1" applyBorder="1" applyAlignment="1">
      <alignment horizontal="right"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right" vertical="center"/>
    </xf>
    <xf numFmtId="0" fontId="0" fillId="0" borderId="0" xfId="0" applyFill="1"/>
    <xf numFmtId="164" fontId="1" fillId="0" borderId="1" xfId="0" applyNumberFormat="1" applyFont="1" applyFill="1" applyBorder="1" applyAlignment="1">
      <alignment horizontal="right" vertical="center"/>
    </xf>
    <xf numFmtId="0" fontId="9" fillId="0" borderId="0" xfId="0" applyFont="1" applyAlignment="1">
      <alignment horizontal="center"/>
    </xf>
    <xf numFmtId="0"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4" xfId="0" applyNumberFormat="1" applyFont="1" applyBorder="1" applyAlignment="1">
      <alignment horizontal="center" vertical="center"/>
    </xf>
    <xf numFmtId="0" fontId="10" fillId="0" borderId="0" xfId="0" applyNumberFormat="1" applyFont="1" applyBorder="1" applyAlignment="1">
      <alignment horizontal="center" wrapText="1"/>
    </xf>
    <xf numFmtId="0" fontId="4" fillId="0" borderId="0" xfId="0" applyNumberFormat="1" applyFont="1" applyBorder="1" applyAlignment="1">
      <alignment horizontal="center" wrapText="1"/>
    </xf>
    <xf numFmtId="0" fontId="1" fillId="0" borderId="0" xfId="0" applyNumberFormat="1" applyFont="1" applyBorder="1" applyAlignment="1">
      <alignment horizontal="left" wrapText="1"/>
    </xf>
    <xf numFmtId="0" fontId="2" fillId="0" borderId="1" xfId="0" applyNumberFormat="1" applyFont="1" applyBorder="1" applyAlignment="1">
      <alignment horizontal="center" vertical="center"/>
    </xf>
    <xf numFmtId="0" fontId="5"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5" fillId="0" borderId="2" xfId="0" applyNumberFormat="1" applyFont="1" applyBorder="1" applyAlignment="1">
      <alignment horizontal="center"/>
    </xf>
    <xf numFmtId="0" fontId="5" fillId="0" borderId="3" xfId="0" applyNumberFormat="1" applyFont="1" applyBorder="1" applyAlignment="1">
      <alignment horizontal="center"/>
    </xf>
    <xf numFmtId="0" fontId="5" fillId="0" borderId="4" xfId="0" applyNumberFormat="1" applyFont="1" applyBorder="1" applyAlignment="1">
      <alignment horizontal="center"/>
    </xf>
    <xf numFmtId="0" fontId="7" fillId="0" borderId="0" xfId="0" applyFont="1" applyAlignment="1">
      <alignment horizontal="left" indent="3"/>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9"/>
  <sheetViews>
    <sheetView tabSelected="1" topLeftCell="A187" workbookViewId="0">
      <selection activeCell="A8" sqref="A8:F8"/>
    </sheetView>
  </sheetViews>
  <sheetFormatPr defaultRowHeight="15" x14ac:dyDescent="0.25"/>
  <cols>
    <col min="1" max="1" width="21.85546875" customWidth="1"/>
    <col min="2" max="2" width="56.28515625" customWidth="1"/>
    <col min="3" max="3" width="21.28515625" customWidth="1"/>
    <col min="4" max="6" width="13.5703125" customWidth="1"/>
  </cols>
  <sheetData>
    <row r="1" spans="1:6" ht="12" customHeight="1" x14ac:dyDescent="0.25">
      <c r="D1" s="46" t="s">
        <v>175</v>
      </c>
      <c r="E1" s="46"/>
      <c r="F1" s="46"/>
    </row>
    <row r="2" spans="1:6" ht="12" customHeight="1" x14ac:dyDescent="0.25">
      <c r="D2" s="46" t="s">
        <v>176</v>
      </c>
      <c r="E2" s="46"/>
      <c r="F2" s="46"/>
    </row>
    <row r="3" spans="1:6" ht="12" customHeight="1" x14ac:dyDescent="0.25">
      <c r="D3" s="46" t="s">
        <v>177</v>
      </c>
      <c r="E3" s="46"/>
      <c r="F3" s="46"/>
    </row>
    <row r="4" spans="1:6" ht="12" customHeight="1" x14ac:dyDescent="0.25">
      <c r="D4" s="46" t="s">
        <v>178</v>
      </c>
      <c r="E4" s="46"/>
      <c r="F4" s="46"/>
    </row>
    <row r="5" spans="1:6" ht="12" customHeight="1" x14ac:dyDescent="0.25">
      <c r="D5" s="46" t="s">
        <v>179</v>
      </c>
      <c r="E5" s="46"/>
      <c r="F5" s="46"/>
    </row>
    <row r="7" spans="1:6" ht="15" customHeight="1" x14ac:dyDescent="0.25">
      <c r="A7" s="36" t="s">
        <v>169</v>
      </c>
      <c r="B7" s="37"/>
      <c r="C7" s="37"/>
      <c r="D7" s="37"/>
      <c r="E7" s="37"/>
      <c r="F7" s="37"/>
    </row>
    <row r="8" spans="1:6" ht="15" customHeight="1" x14ac:dyDescent="0.25">
      <c r="A8" s="36" t="s">
        <v>170</v>
      </c>
      <c r="B8" s="37"/>
      <c r="C8" s="37"/>
      <c r="D8" s="37"/>
      <c r="E8" s="37"/>
      <c r="F8" s="37"/>
    </row>
    <row r="9" spans="1:6" ht="15" customHeight="1" x14ac:dyDescent="0.25">
      <c r="A9" s="36" t="s">
        <v>171</v>
      </c>
      <c r="B9" s="37"/>
      <c r="C9" s="37"/>
      <c r="D9" s="37"/>
      <c r="E9" s="37"/>
      <c r="F9" s="37"/>
    </row>
    <row r="10" spans="1:6" x14ac:dyDescent="0.25">
      <c r="A10" s="2"/>
      <c r="B10" s="2"/>
      <c r="C10" s="2"/>
      <c r="D10" s="2"/>
      <c r="E10" s="2"/>
      <c r="F10" s="2"/>
    </row>
    <row r="11" spans="1:6" ht="15" customHeight="1" x14ac:dyDescent="0.25">
      <c r="A11" s="38"/>
      <c r="B11" s="38"/>
      <c r="C11" s="38"/>
      <c r="D11" s="38"/>
      <c r="E11" s="38"/>
      <c r="F11" s="38"/>
    </row>
    <row r="12" spans="1:6" ht="15" customHeight="1" x14ac:dyDescent="0.25">
      <c r="A12" s="34" t="s">
        <v>183</v>
      </c>
      <c r="B12" s="35"/>
      <c r="C12" s="40" t="s">
        <v>173</v>
      </c>
      <c r="D12" s="43" t="s">
        <v>174</v>
      </c>
      <c r="E12" s="44"/>
      <c r="F12" s="45"/>
    </row>
    <row r="13" spans="1:6" ht="15" customHeight="1" x14ac:dyDescent="0.25">
      <c r="A13" s="33" t="s">
        <v>184</v>
      </c>
      <c r="B13" s="33" t="s">
        <v>172</v>
      </c>
      <c r="C13" s="41"/>
      <c r="D13" s="40" t="s">
        <v>180</v>
      </c>
      <c r="E13" s="40" t="s">
        <v>181</v>
      </c>
      <c r="F13" s="40" t="s">
        <v>182</v>
      </c>
    </row>
    <row r="14" spans="1:6" ht="32.25" customHeight="1" x14ac:dyDescent="0.25">
      <c r="A14" s="39"/>
      <c r="B14" s="33"/>
      <c r="C14" s="42"/>
      <c r="D14" s="42"/>
      <c r="E14" s="42"/>
      <c r="F14" s="42"/>
    </row>
    <row r="15" spans="1:6" ht="14.25" customHeight="1" x14ac:dyDescent="0.25">
      <c r="A15" s="10">
        <v>1</v>
      </c>
      <c r="B15" s="10">
        <v>2</v>
      </c>
      <c r="C15" s="3">
        <v>3</v>
      </c>
      <c r="D15" s="3">
        <v>4</v>
      </c>
      <c r="E15" s="3">
        <v>5</v>
      </c>
      <c r="F15" s="3">
        <v>6</v>
      </c>
    </row>
    <row r="16" spans="1:6" ht="15" customHeight="1" x14ac:dyDescent="0.25">
      <c r="A16" s="11" t="s">
        <v>187</v>
      </c>
      <c r="B16" s="8" t="s">
        <v>0</v>
      </c>
      <c r="C16" s="3"/>
      <c r="D16" s="5">
        <f>D17+D41</f>
        <v>14357427000</v>
      </c>
      <c r="E16" s="5">
        <v>14885763000</v>
      </c>
      <c r="F16" s="5">
        <v>15896523000</v>
      </c>
    </row>
    <row r="17" spans="1:6" ht="15" customHeight="1" x14ac:dyDescent="0.25">
      <c r="A17" s="12" t="s">
        <v>187</v>
      </c>
      <c r="B17" s="8" t="s">
        <v>1</v>
      </c>
      <c r="C17" s="3"/>
      <c r="D17" s="5">
        <f>D18+D23+D28+D32+D37</f>
        <v>12356462000</v>
      </c>
      <c r="E17" s="5">
        <v>13183292000</v>
      </c>
      <c r="F17" s="5">
        <v>14211179000</v>
      </c>
    </row>
    <row r="18" spans="1:6" ht="15" customHeight="1" x14ac:dyDescent="0.25">
      <c r="A18" s="11" t="s">
        <v>188</v>
      </c>
      <c r="B18" s="8" t="s">
        <v>2</v>
      </c>
      <c r="C18" s="3"/>
      <c r="D18" s="5">
        <v>4776797000</v>
      </c>
      <c r="E18" s="5">
        <v>5064923000</v>
      </c>
      <c r="F18" s="5">
        <v>5404300000</v>
      </c>
    </row>
    <row r="19" spans="1:6" ht="15" customHeight="1" x14ac:dyDescent="0.25">
      <c r="A19" s="11" t="s">
        <v>189</v>
      </c>
      <c r="B19" s="8" t="s">
        <v>3</v>
      </c>
      <c r="C19" s="3"/>
      <c r="D19" s="5">
        <v>4776797000</v>
      </c>
      <c r="E19" s="5">
        <v>5064923000</v>
      </c>
      <c r="F19" s="5">
        <v>5404300000</v>
      </c>
    </row>
    <row r="20" spans="1:6" ht="68.25" customHeight="1" x14ac:dyDescent="0.25">
      <c r="A20" s="13" t="s">
        <v>190</v>
      </c>
      <c r="B20" s="9" t="s">
        <v>4</v>
      </c>
      <c r="C20" s="14" t="s">
        <v>185</v>
      </c>
      <c r="D20" s="7">
        <v>3456379000</v>
      </c>
      <c r="E20" s="7">
        <v>3784735000</v>
      </c>
      <c r="F20" s="7">
        <v>4095083000</v>
      </c>
    </row>
    <row r="21" spans="1:6" ht="45.75" customHeight="1" x14ac:dyDescent="0.25">
      <c r="A21" s="13" t="s">
        <v>191</v>
      </c>
      <c r="B21" s="9" t="s">
        <v>5</v>
      </c>
      <c r="C21" s="14" t="s">
        <v>185</v>
      </c>
      <c r="D21" s="7">
        <v>997114000</v>
      </c>
      <c r="E21" s="7">
        <v>926170000</v>
      </c>
      <c r="F21" s="7">
        <v>926170000</v>
      </c>
    </row>
    <row r="22" spans="1:6" ht="45.75" customHeight="1" x14ac:dyDescent="0.25">
      <c r="A22" s="13" t="s">
        <v>192</v>
      </c>
      <c r="B22" s="9" t="s">
        <v>6</v>
      </c>
      <c r="C22" s="14" t="s">
        <v>185</v>
      </c>
      <c r="D22" s="7">
        <v>323304000</v>
      </c>
      <c r="E22" s="7">
        <v>354018000</v>
      </c>
      <c r="F22" s="7">
        <v>383047000</v>
      </c>
    </row>
    <row r="23" spans="1:6" ht="23.25" customHeight="1" x14ac:dyDescent="0.25">
      <c r="A23" s="11" t="s">
        <v>199</v>
      </c>
      <c r="B23" s="8" t="s">
        <v>7</v>
      </c>
      <c r="C23" s="3"/>
      <c r="D23" s="5">
        <v>61373000</v>
      </c>
      <c r="E23" s="5">
        <v>59951000</v>
      </c>
      <c r="F23" s="5">
        <v>63429000</v>
      </c>
    </row>
    <row r="24" spans="1:6" ht="68.25" customHeight="1" x14ac:dyDescent="0.25">
      <c r="A24" s="13" t="s">
        <v>193</v>
      </c>
      <c r="B24" s="9" t="s">
        <v>8</v>
      </c>
      <c r="C24" s="14" t="s">
        <v>186</v>
      </c>
      <c r="D24" s="7">
        <v>27748000</v>
      </c>
      <c r="E24" s="7">
        <v>26822000</v>
      </c>
      <c r="F24" s="7">
        <v>27927000</v>
      </c>
    </row>
    <row r="25" spans="1:6" ht="87" customHeight="1" x14ac:dyDescent="0.25">
      <c r="A25" s="13" t="s">
        <v>194</v>
      </c>
      <c r="B25" s="9" t="s">
        <v>9</v>
      </c>
      <c r="C25" s="14" t="s">
        <v>186</v>
      </c>
      <c r="D25" s="7">
        <v>154000</v>
      </c>
      <c r="E25" s="7">
        <v>150000</v>
      </c>
      <c r="F25" s="7">
        <v>161000</v>
      </c>
    </row>
    <row r="26" spans="1:6" ht="76.5" customHeight="1" x14ac:dyDescent="0.25">
      <c r="A26" s="13" t="s">
        <v>195</v>
      </c>
      <c r="B26" s="9" t="s">
        <v>10</v>
      </c>
      <c r="C26" s="14" t="s">
        <v>186</v>
      </c>
      <c r="D26" s="7">
        <v>36950000</v>
      </c>
      <c r="E26" s="7">
        <v>36303000</v>
      </c>
      <c r="F26" s="7">
        <v>38925000</v>
      </c>
    </row>
    <row r="27" spans="1:6" ht="68.25" customHeight="1" x14ac:dyDescent="0.25">
      <c r="A27" s="13" t="s">
        <v>196</v>
      </c>
      <c r="B27" s="9" t="s">
        <v>11</v>
      </c>
      <c r="C27" s="14" t="s">
        <v>186</v>
      </c>
      <c r="D27" s="7">
        <v>-3479000</v>
      </c>
      <c r="E27" s="7">
        <v>-3324000</v>
      </c>
      <c r="F27" s="7">
        <v>-3584000</v>
      </c>
    </row>
    <row r="28" spans="1:6" ht="15" customHeight="1" x14ac:dyDescent="0.25">
      <c r="A28" s="11" t="s">
        <v>200</v>
      </c>
      <c r="B28" s="8" t="s">
        <v>12</v>
      </c>
      <c r="C28" s="3"/>
      <c r="D28" s="5">
        <v>2930977000</v>
      </c>
      <c r="E28" s="5">
        <v>3498712000</v>
      </c>
      <c r="F28" s="5">
        <v>4177445000</v>
      </c>
    </row>
    <row r="29" spans="1:6" ht="54" customHeight="1" x14ac:dyDescent="0.25">
      <c r="A29" s="13" t="s">
        <v>197</v>
      </c>
      <c r="B29" s="9" t="s">
        <v>13</v>
      </c>
      <c r="C29" s="14" t="s">
        <v>185</v>
      </c>
      <c r="D29" s="7">
        <v>2130273000</v>
      </c>
      <c r="E29" s="7">
        <v>2556328000</v>
      </c>
      <c r="F29" s="7">
        <v>3067594000</v>
      </c>
    </row>
    <row r="30" spans="1:6" ht="74.25" customHeight="1" x14ac:dyDescent="0.25">
      <c r="A30" s="13" t="s">
        <v>198</v>
      </c>
      <c r="B30" s="9" t="s">
        <v>14</v>
      </c>
      <c r="C30" s="14" t="s">
        <v>185</v>
      </c>
      <c r="D30" s="7">
        <v>502945000</v>
      </c>
      <c r="E30" s="7">
        <v>603534000</v>
      </c>
      <c r="F30" s="7">
        <v>724240000</v>
      </c>
    </row>
    <row r="31" spans="1:6" ht="45.75" customHeight="1" x14ac:dyDescent="0.25">
      <c r="A31" s="13" t="s">
        <v>201</v>
      </c>
      <c r="B31" s="9" t="s">
        <v>15</v>
      </c>
      <c r="C31" s="14" t="s">
        <v>185</v>
      </c>
      <c r="D31" s="7">
        <v>297759000</v>
      </c>
      <c r="E31" s="7">
        <v>338850000</v>
      </c>
      <c r="F31" s="7">
        <v>385611000</v>
      </c>
    </row>
    <row r="32" spans="1:6" ht="15" customHeight="1" x14ac:dyDescent="0.25">
      <c r="A32" s="11" t="s">
        <v>202</v>
      </c>
      <c r="B32" s="8" t="s">
        <v>16</v>
      </c>
      <c r="C32" s="3"/>
      <c r="D32" s="5">
        <f>D33+D34</f>
        <v>4488170000</v>
      </c>
      <c r="E32" s="5">
        <v>4454618000</v>
      </c>
      <c r="F32" s="5">
        <v>4454618000</v>
      </c>
    </row>
    <row r="33" spans="1:6" ht="63" customHeight="1" x14ac:dyDescent="0.25">
      <c r="A33" s="13" t="s">
        <v>203</v>
      </c>
      <c r="B33" s="9" t="s">
        <v>17</v>
      </c>
      <c r="C33" s="14" t="s">
        <v>185</v>
      </c>
      <c r="D33" s="7">
        <v>873732000</v>
      </c>
      <c r="E33" s="7">
        <v>840180000</v>
      </c>
      <c r="F33" s="7">
        <v>840180000</v>
      </c>
    </row>
    <row r="34" spans="1:6" ht="15" customHeight="1" x14ac:dyDescent="0.25">
      <c r="A34" s="11" t="s">
        <v>204</v>
      </c>
      <c r="B34" s="8" t="s">
        <v>18</v>
      </c>
      <c r="C34" s="3"/>
      <c r="D34" s="5">
        <v>3614438000</v>
      </c>
      <c r="E34" s="5">
        <v>3614438000</v>
      </c>
      <c r="F34" s="5">
        <v>3614438000</v>
      </c>
    </row>
    <row r="35" spans="1:6" ht="45.75" customHeight="1" x14ac:dyDescent="0.25">
      <c r="A35" s="13" t="s">
        <v>205</v>
      </c>
      <c r="B35" s="9" t="s">
        <v>19</v>
      </c>
      <c r="C35" s="14" t="s">
        <v>185</v>
      </c>
      <c r="D35" s="7">
        <v>2370828000</v>
      </c>
      <c r="E35" s="7">
        <v>2370828000</v>
      </c>
      <c r="F35" s="7">
        <v>2370828000</v>
      </c>
    </row>
    <row r="36" spans="1:6" ht="45.75" customHeight="1" x14ac:dyDescent="0.25">
      <c r="A36" s="13" t="s">
        <v>206</v>
      </c>
      <c r="B36" s="9" t="s">
        <v>20</v>
      </c>
      <c r="C36" s="14" t="s">
        <v>185</v>
      </c>
      <c r="D36" s="7">
        <v>1243610000</v>
      </c>
      <c r="E36" s="7">
        <v>1243610000</v>
      </c>
      <c r="F36" s="7">
        <v>1243610000</v>
      </c>
    </row>
    <row r="37" spans="1:6" ht="15" customHeight="1" x14ac:dyDescent="0.25">
      <c r="A37" s="11" t="s">
        <v>207</v>
      </c>
      <c r="B37" s="8" t="s">
        <v>21</v>
      </c>
      <c r="C37" s="3"/>
      <c r="D37" s="5">
        <v>99145000</v>
      </c>
      <c r="E37" s="5">
        <v>105088000</v>
      </c>
      <c r="F37" s="5">
        <v>111387000</v>
      </c>
    </row>
    <row r="38" spans="1:6" ht="50.25" customHeight="1" x14ac:dyDescent="0.25">
      <c r="A38" s="13" t="s">
        <v>208</v>
      </c>
      <c r="B38" s="9" t="s">
        <v>22</v>
      </c>
      <c r="C38" s="14" t="s">
        <v>185</v>
      </c>
      <c r="D38" s="7">
        <v>88143000</v>
      </c>
      <c r="E38" s="7">
        <v>93432000</v>
      </c>
      <c r="F38" s="7">
        <v>99038000</v>
      </c>
    </row>
    <row r="39" spans="1:6" ht="57" customHeight="1" x14ac:dyDescent="0.25">
      <c r="A39" s="13" t="s">
        <v>209</v>
      </c>
      <c r="B39" s="9" t="s">
        <v>23</v>
      </c>
      <c r="C39" s="14" t="s">
        <v>185</v>
      </c>
      <c r="D39" s="7">
        <v>10902000</v>
      </c>
      <c r="E39" s="7">
        <v>11556000</v>
      </c>
      <c r="F39" s="7">
        <v>12249000</v>
      </c>
    </row>
    <row r="40" spans="1:6" ht="35.25" customHeight="1" x14ac:dyDescent="0.25">
      <c r="A40" s="13" t="s">
        <v>210</v>
      </c>
      <c r="B40" s="9" t="s">
        <v>24</v>
      </c>
      <c r="C40" s="14" t="s">
        <v>211</v>
      </c>
      <c r="D40" s="7">
        <v>100000</v>
      </c>
      <c r="E40" s="7">
        <v>100000</v>
      </c>
      <c r="F40" s="7">
        <v>100000</v>
      </c>
    </row>
    <row r="41" spans="1:6" ht="15" customHeight="1" x14ac:dyDescent="0.25">
      <c r="A41" s="12" t="s">
        <v>214</v>
      </c>
      <c r="B41" s="8" t="s">
        <v>25</v>
      </c>
      <c r="C41" s="3"/>
      <c r="D41" s="5">
        <f>D42+D57+D62+D69+D75+D98</f>
        <v>2000965000</v>
      </c>
      <c r="E41" s="5">
        <v>1702471000</v>
      </c>
      <c r="F41" s="5">
        <v>1685344000</v>
      </c>
    </row>
    <row r="42" spans="1:6" ht="23.25" customHeight="1" x14ac:dyDescent="0.25">
      <c r="A42" s="11" t="s">
        <v>213</v>
      </c>
      <c r="B42" s="8" t="s">
        <v>26</v>
      </c>
      <c r="C42" s="3"/>
      <c r="D42" s="5">
        <f>D43+D47+D50</f>
        <v>1281320000</v>
      </c>
      <c r="E42" s="5">
        <v>1009882000</v>
      </c>
      <c r="F42" s="5">
        <v>1009757000</v>
      </c>
    </row>
    <row r="43" spans="1:6" ht="58.5" customHeight="1" x14ac:dyDescent="0.25">
      <c r="A43" s="11" t="s">
        <v>212</v>
      </c>
      <c r="B43" s="8" t="s">
        <v>27</v>
      </c>
      <c r="C43" s="3"/>
      <c r="D43" s="5">
        <f>D44+D45+D46</f>
        <v>1107490000</v>
      </c>
      <c r="E43" s="5">
        <v>883365000</v>
      </c>
      <c r="F43" s="5">
        <v>883365000</v>
      </c>
    </row>
    <row r="44" spans="1:6" ht="75.75" customHeight="1" x14ac:dyDescent="0.25">
      <c r="A44" s="13" t="s">
        <v>215</v>
      </c>
      <c r="B44" s="9" t="s">
        <v>28</v>
      </c>
      <c r="C44" s="15" t="s">
        <v>219</v>
      </c>
      <c r="D44" s="7">
        <v>950729000</v>
      </c>
      <c r="E44" s="7">
        <v>776455000</v>
      </c>
      <c r="F44" s="7">
        <v>776455000</v>
      </c>
    </row>
    <row r="45" spans="1:6" ht="79.5" customHeight="1" x14ac:dyDescent="0.25">
      <c r="A45" s="13" t="s">
        <v>216</v>
      </c>
      <c r="B45" s="9" t="s">
        <v>29</v>
      </c>
      <c r="C45" s="15" t="s">
        <v>219</v>
      </c>
      <c r="D45" s="7">
        <v>55285000</v>
      </c>
      <c r="E45" s="7">
        <v>53910000</v>
      </c>
      <c r="F45" s="7">
        <v>53910000</v>
      </c>
    </row>
    <row r="46" spans="1:6" ht="73.5" customHeight="1" x14ac:dyDescent="0.25">
      <c r="A46" s="13" t="s">
        <v>217</v>
      </c>
      <c r="B46" s="9" t="s">
        <v>30</v>
      </c>
      <c r="C46" s="15" t="s">
        <v>219</v>
      </c>
      <c r="D46" s="7">
        <v>101476000</v>
      </c>
      <c r="E46" s="7">
        <v>53000000</v>
      </c>
      <c r="F46" s="7">
        <v>53000000</v>
      </c>
    </row>
    <row r="47" spans="1:6" ht="34.5" customHeight="1" x14ac:dyDescent="0.25">
      <c r="A47" s="11" t="s">
        <v>218</v>
      </c>
      <c r="B47" s="8" t="s">
        <v>31</v>
      </c>
      <c r="C47" s="3"/>
      <c r="D47" s="5">
        <v>850000</v>
      </c>
      <c r="E47" s="5">
        <v>523000</v>
      </c>
      <c r="F47" s="5">
        <v>398000</v>
      </c>
    </row>
    <row r="48" spans="1:6" ht="78" customHeight="1" x14ac:dyDescent="0.25">
      <c r="A48" s="13" t="s">
        <v>220</v>
      </c>
      <c r="B48" s="9" t="s">
        <v>32</v>
      </c>
      <c r="C48" s="15" t="s">
        <v>219</v>
      </c>
      <c r="D48" s="7">
        <v>416000</v>
      </c>
      <c r="E48" s="7">
        <v>99000</v>
      </c>
      <c r="F48" s="7">
        <v>80000</v>
      </c>
    </row>
    <row r="49" spans="1:6" ht="70.5" customHeight="1" x14ac:dyDescent="0.25">
      <c r="A49" s="13" t="s">
        <v>221</v>
      </c>
      <c r="B49" s="9" t="s">
        <v>33</v>
      </c>
      <c r="C49" s="15" t="s">
        <v>219</v>
      </c>
      <c r="D49" s="7">
        <v>434000</v>
      </c>
      <c r="E49" s="7">
        <v>424000</v>
      </c>
      <c r="F49" s="7">
        <v>318000</v>
      </c>
    </row>
    <row r="50" spans="1:6" ht="57" customHeight="1" x14ac:dyDescent="0.25">
      <c r="A50" s="11" t="s">
        <v>222</v>
      </c>
      <c r="B50" s="8" t="s">
        <v>34</v>
      </c>
      <c r="C50" s="3"/>
      <c r="D50" s="5">
        <v>172980000</v>
      </c>
      <c r="E50" s="5">
        <v>125994000</v>
      </c>
      <c r="F50" s="5">
        <v>125994000</v>
      </c>
    </row>
    <row r="51" spans="1:6" ht="90.75" customHeight="1" x14ac:dyDescent="0.25">
      <c r="A51" s="13" t="s">
        <v>223</v>
      </c>
      <c r="B51" s="9" t="s">
        <v>35</v>
      </c>
      <c r="C51" s="14" t="s">
        <v>211</v>
      </c>
      <c r="D51" s="7">
        <v>457000</v>
      </c>
      <c r="E51" s="7">
        <v>457000</v>
      </c>
      <c r="F51" s="7">
        <v>457000</v>
      </c>
    </row>
    <row r="52" spans="1:6" ht="89.25" customHeight="1" x14ac:dyDescent="0.25">
      <c r="A52" s="13" t="s">
        <v>224</v>
      </c>
      <c r="B52" s="9" t="s">
        <v>36</v>
      </c>
      <c r="C52" s="14" t="s">
        <v>211</v>
      </c>
      <c r="D52" s="7">
        <v>1547000</v>
      </c>
      <c r="E52" s="7">
        <v>1547000</v>
      </c>
      <c r="F52" s="7">
        <v>1547000</v>
      </c>
    </row>
    <row r="53" spans="1:6" ht="80.25" customHeight="1" x14ac:dyDescent="0.25">
      <c r="A53" s="13" t="s">
        <v>225</v>
      </c>
      <c r="B53" s="9" t="s">
        <v>37</v>
      </c>
      <c r="C53" s="15" t="s">
        <v>219</v>
      </c>
      <c r="D53" s="7">
        <v>1553000</v>
      </c>
      <c r="E53" s="7">
        <v>738000</v>
      </c>
      <c r="F53" s="7">
        <v>738000</v>
      </c>
    </row>
    <row r="54" spans="1:6" ht="80.25" customHeight="1" x14ac:dyDescent="0.25">
      <c r="A54" s="13" t="s">
        <v>226</v>
      </c>
      <c r="B54" s="9" t="s">
        <v>38</v>
      </c>
      <c r="C54" s="15" t="s">
        <v>219</v>
      </c>
      <c r="D54" s="7">
        <v>46411000</v>
      </c>
      <c r="E54" s="7">
        <v>46411000</v>
      </c>
      <c r="F54" s="7">
        <v>46411000</v>
      </c>
    </row>
    <row r="55" spans="1:6" ht="88.5" customHeight="1" x14ac:dyDescent="0.25">
      <c r="A55" s="13" t="s">
        <v>227</v>
      </c>
      <c r="B55" s="9" t="s">
        <v>39</v>
      </c>
      <c r="C55" s="14" t="s">
        <v>211</v>
      </c>
      <c r="D55" s="7">
        <v>63705000</v>
      </c>
      <c r="E55" s="7">
        <v>17534000</v>
      </c>
      <c r="F55" s="7">
        <v>17534000</v>
      </c>
    </row>
    <row r="56" spans="1:6" ht="79.5" customHeight="1" x14ac:dyDescent="0.25">
      <c r="A56" s="13" t="s">
        <v>228</v>
      </c>
      <c r="B56" s="9" t="s">
        <v>40</v>
      </c>
      <c r="C56" s="14" t="s">
        <v>211</v>
      </c>
      <c r="D56" s="7">
        <v>59307000</v>
      </c>
      <c r="E56" s="7">
        <v>59307000</v>
      </c>
      <c r="F56" s="7">
        <v>59307000</v>
      </c>
    </row>
    <row r="57" spans="1:6" ht="15" customHeight="1" x14ac:dyDescent="0.25">
      <c r="A57" s="11" t="s">
        <v>230</v>
      </c>
      <c r="B57" s="8" t="s">
        <v>41</v>
      </c>
      <c r="C57" s="3"/>
      <c r="D57" s="5">
        <v>5052000</v>
      </c>
      <c r="E57" s="5">
        <v>5052000</v>
      </c>
      <c r="F57" s="5">
        <v>5052000</v>
      </c>
    </row>
    <row r="58" spans="1:6" ht="45.75" customHeight="1" x14ac:dyDescent="0.25">
      <c r="A58" s="13" t="s">
        <v>231</v>
      </c>
      <c r="B58" s="9" t="s">
        <v>42</v>
      </c>
      <c r="C58" s="14" t="s">
        <v>229</v>
      </c>
      <c r="D58" s="7">
        <v>719000</v>
      </c>
      <c r="E58" s="7">
        <v>719000</v>
      </c>
      <c r="F58" s="7">
        <v>719000</v>
      </c>
    </row>
    <row r="59" spans="1:6" ht="36" customHeight="1" x14ac:dyDescent="0.25">
      <c r="A59" s="13" t="s">
        <v>232</v>
      </c>
      <c r="B59" s="9" t="s">
        <v>43</v>
      </c>
      <c r="C59" s="14" t="s">
        <v>229</v>
      </c>
      <c r="D59" s="7">
        <v>2789000</v>
      </c>
      <c r="E59" s="7">
        <v>2789000</v>
      </c>
      <c r="F59" s="7">
        <v>2789000</v>
      </c>
    </row>
    <row r="60" spans="1:6" ht="34.5" customHeight="1" x14ac:dyDescent="0.25">
      <c r="A60" s="13" t="s">
        <v>233</v>
      </c>
      <c r="B60" s="9" t="s">
        <v>44</v>
      </c>
      <c r="C60" s="14" t="s">
        <v>229</v>
      </c>
      <c r="D60" s="7">
        <v>1495000</v>
      </c>
      <c r="E60" s="7">
        <v>1495000</v>
      </c>
      <c r="F60" s="7">
        <v>1495000</v>
      </c>
    </row>
    <row r="61" spans="1:6" ht="34.5" customHeight="1" x14ac:dyDescent="0.25">
      <c r="A61" s="13" t="s">
        <v>234</v>
      </c>
      <c r="B61" s="9" t="s">
        <v>45</v>
      </c>
      <c r="C61" s="14" t="s">
        <v>229</v>
      </c>
      <c r="D61" s="7">
        <v>49000</v>
      </c>
      <c r="E61" s="7">
        <v>49000</v>
      </c>
      <c r="F61" s="7">
        <v>49000</v>
      </c>
    </row>
    <row r="62" spans="1:6" ht="23.25" customHeight="1" x14ac:dyDescent="0.25">
      <c r="A62" s="11" t="s">
        <v>235</v>
      </c>
      <c r="B62" s="8" t="s">
        <v>46</v>
      </c>
      <c r="C62" s="3"/>
      <c r="D62" s="5">
        <v>469128000</v>
      </c>
      <c r="E62" s="5">
        <v>469128000</v>
      </c>
      <c r="F62" s="5">
        <v>469128000</v>
      </c>
    </row>
    <row r="63" spans="1:6" ht="15" customHeight="1" x14ac:dyDescent="0.25">
      <c r="A63" s="11" t="s">
        <v>236</v>
      </c>
      <c r="B63" s="8" t="s">
        <v>47</v>
      </c>
      <c r="C63" s="3"/>
      <c r="D63" s="5">
        <v>468627000</v>
      </c>
      <c r="E63" s="5">
        <v>468627000</v>
      </c>
      <c r="F63" s="5">
        <v>468627000</v>
      </c>
    </row>
    <row r="64" spans="1:6" ht="57" customHeight="1" x14ac:dyDescent="0.25">
      <c r="A64" s="13" t="s">
        <v>238</v>
      </c>
      <c r="B64" s="9" t="s">
        <v>48</v>
      </c>
      <c r="C64" s="14" t="s">
        <v>237</v>
      </c>
      <c r="D64" s="7">
        <v>446924000</v>
      </c>
      <c r="E64" s="7">
        <v>446924000</v>
      </c>
      <c r="F64" s="7">
        <v>446924000</v>
      </c>
    </row>
    <row r="65" spans="1:6" ht="45.75" customHeight="1" x14ac:dyDescent="0.25">
      <c r="A65" s="13" t="s">
        <v>239</v>
      </c>
      <c r="B65" s="9" t="s">
        <v>49</v>
      </c>
      <c r="C65" s="14" t="s">
        <v>237</v>
      </c>
      <c r="D65" s="7">
        <v>103000</v>
      </c>
      <c r="E65" s="7">
        <v>103000</v>
      </c>
      <c r="F65" s="7">
        <v>103000</v>
      </c>
    </row>
    <row r="66" spans="1:6" ht="35.25" customHeight="1" x14ac:dyDescent="0.25">
      <c r="A66" s="13" t="s">
        <v>240</v>
      </c>
      <c r="B66" s="9" t="s">
        <v>50</v>
      </c>
      <c r="C66" s="14" t="s">
        <v>211</v>
      </c>
      <c r="D66" s="7">
        <v>21600000</v>
      </c>
      <c r="E66" s="7">
        <v>21600000</v>
      </c>
      <c r="F66" s="7">
        <v>21600000</v>
      </c>
    </row>
    <row r="67" spans="1:6" ht="15" customHeight="1" x14ac:dyDescent="0.25">
      <c r="A67" s="11" t="s">
        <v>241</v>
      </c>
      <c r="B67" s="8" t="s">
        <v>51</v>
      </c>
      <c r="C67" s="3"/>
      <c r="D67" s="5">
        <v>501000</v>
      </c>
      <c r="E67" s="5">
        <v>501000</v>
      </c>
      <c r="F67" s="5">
        <v>501000</v>
      </c>
    </row>
    <row r="68" spans="1:6" ht="34.5" customHeight="1" x14ac:dyDescent="0.25">
      <c r="A68" s="13" t="s">
        <v>242</v>
      </c>
      <c r="B68" s="9" t="s">
        <v>52</v>
      </c>
      <c r="C68" s="14" t="s">
        <v>211</v>
      </c>
      <c r="D68" s="7">
        <v>501000</v>
      </c>
      <c r="E68" s="7">
        <v>501000</v>
      </c>
      <c r="F68" s="7">
        <v>501000</v>
      </c>
    </row>
    <row r="69" spans="1:6" ht="23.25" customHeight="1" x14ac:dyDescent="0.25">
      <c r="A69" s="11" t="s">
        <v>243</v>
      </c>
      <c r="B69" s="8" t="s">
        <v>53</v>
      </c>
      <c r="C69" s="3"/>
      <c r="D69" s="5">
        <v>229377000</v>
      </c>
      <c r="E69" s="5">
        <v>202308000</v>
      </c>
      <c r="F69" s="5">
        <v>185290000</v>
      </c>
    </row>
    <row r="70" spans="1:6" ht="57" customHeight="1" x14ac:dyDescent="0.25">
      <c r="A70" s="11" t="s">
        <v>244</v>
      </c>
      <c r="B70" s="8" t="s">
        <v>54</v>
      </c>
      <c r="C70" s="3"/>
      <c r="D70" s="5">
        <v>86890000</v>
      </c>
      <c r="E70" s="5">
        <v>59821000</v>
      </c>
      <c r="F70" s="5">
        <v>42803000</v>
      </c>
    </row>
    <row r="71" spans="1:6" ht="81" customHeight="1" x14ac:dyDescent="0.25">
      <c r="A71" s="13" t="s">
        <v>245</v>
      </c>
      <c r="B71" s="9" t="s">
        <v>55</v>
      </c>
      <c r="C71" s="15" t="s">
        <v>219</v>
      </c>
      <c r="D71" s="7">
        <v>86890000</v>
      </c>
      <c r="E71" s="7">
        <v>59821000</v>
      </c>
      <c r="F71" s="7">
        <v>42803000</v>
      </c>
    </row>
    <row r="72" spans="1:6" ht="23.25" customHeight="1" x14ac:dyDescent="0.25">
      <c r="A72" s="11" t="s">
        <v>246</v>
      </c>
      <c r="B72" s="8" t="s">
        <v>56</v>
      </c>
      <c r="C72" s="3"/>
      <c r="D72" s="5">
        <v>75504000</v>
      </c>
      <c r="E72" s="5">
        <v>75504000</v>
      </c>
      <c r="F72" s="5">
        <v>75504000</v>
      </c>
    </row>
    <row r="73" spans="1:6" ht="74.25" customHeight="1" x14ac:dyDescent="0.25">
      <c r="A73" s="13" t="s">
        <v>247</v>
      </c>
      <c r="B73" s="9" t="s">
        <v>57</v>
      </c>
      <c r="C73" s="15" t="s">
        <v>219</v>
      </c>
      <c r="D73" s="7">
        <v>75504000</v>
      </c>
      <c r="E73" s="7">
        <v>75504000</v>
      </c>
      <c r="F73" s="7">
        <v>75504000</v>
      </c>
    </row>
    <row r="74" spans="1:6" ht="76.5" customHeight="1" x14ac:dyDescent="0.25">
      <c r="A74" s="13" t="s">
        <v>248</v>
      </c>
      <c r="B74" s="9" t="s">
        <v>58</v>
      </c>
      <c r="C74" s="15" t="s">
        <v>219</v>
      </c>
      <c r="D74" s="7">
        <v>66983000</v>
      </c>
      <c r="E74" s="7">
        <v>66983000</v>
      </c>
      <c r="F74" s="7">
        <v>66983000</v>
      </c>
    </row>
    <row r="75" spans="1:6" ht="15" customHeight="1" x14ac:dyDescent="0.25">
      <c r="A75" s="11" t="s">
        <v>249</v>
      </c>
      <c r="B75" s="8" t="s">
        <v>59</v>
      </c>
      <c r="C75" s="3"/>
      <c r="D75" s="5">
        <v>4449000</v>
      </c>
      <c r="E75" s="5">
        <v>4450000</v>
      </c>
      <c r="F75" s="5">
        <v>4451000</v>
      </c>
    </row>
    <row r="76" spans="1:6" ht="81" customHeight="1" x14ac:dyDescent="0.25">
      <c r="A76" s="13" t="s">
        <v>251</v>
      </c>
      <c r="B76" s="9" t="s">
        <v>60</v>
      </c>
      <c r="C76" s="14" t="s">
        <v>250</v>
      </c>
      <c r="D76" s="7">
        <v>30000</v>
      </c>
      <c r="E76" s="7">
        <v>31000</v>
      </c>
      <c r="F76" s="7">
        <v>31000</v>
      </c>
    </row>
    <row r="77" spans="1:6" ht="91.5" customHeight="1" x14ac:dyDescent="0.25">
      <c r="A77" s="13" t="s">
        <v>252</v>
      </c>
      <c r="B77" s="9" t="s">
        <v>61</v>
      </c>
      <c r="C77" s="14" t="s">
        <v>250</v>
      </c>
      <c r="D77" s="7">
        <v>11000</v>
      </c>
      <c r="E77" s="7">
        <v>13000</v>
      </c>
      <c r="F77" s="7">
        <v>11000</v>
      </c>
    </row>
    <row r="78" spans="1:6" ht="87.75" customHeight="1" x14ac:dyDescent="0.25">
      <c r="A78" s="13" t="s">
        <v>253</v>
      </c>
      <c r="B78" s="9" t="s">
        <v>62</v>
      </c>
      <c r="C78" s="14" t="s">
        <v>250</v>
      </c>
      <c r="D78" s="7">
        <v>1000</v>
      </c>
      <c r="E78" s="7">
        <v>1000</v>
      </c>
      <c r="F78" s="7">
        <v>1000</v>
      </c>
    </row>
    <row r="79" spans="1:6" ht="71.25" customHeight="1" x14ac:dyDescent="0.25">
      <c r="A79" s="13" t="s">
        <v>254</v>
      </c>
      <c r="B79" s="9" t="s">
        <v>63</v>
      </c>
      <c r="C79" s="14" t="s">
        <v>250</v>
      </c>
      <c r="D79" s="7">
        <v>36000</v>
      </c>
      <c r="E79" s="7">
        <v>35000</v>
      </c>
      <c r="F79" s="7">
        <v>36000</v>
      </c>
    </row>
    <row r="80" spans="1:6" ht="67.5" customHeight="1" x14ac:dyDescent="0.25">
      <c r="A80" s="13" t="s">
        <v>255</v>
      </c>
      <c r="B80" s="9" t="s">
        <v>64</v>
      </c>
      <c r="C80" s="14" t="s">
        <v>274</v>
      </c>
      <c r="D80" s="7">
        <v>123000</v>
      </c>
      <c r="E80" s="7">
        <v>123000</v>
      </c>
      <c r="F80" s="7">
        <v>123000</v>
      </c>
    </row>
    <row r="81" spans="1:6" ht="57" customHeight="1" x14ac:dyDescent="0.25">
      <c r="A81" s="13" t="s">
        <v>256</v>
      </c>
      <c r="B81" s="9" t="s">
        <v>65</v>
      </c>
      <c r="C81" s="14" t="s">
        <v>250</v>
      </c>
      <c r="D81" s="7">
        <v>8000</v>
      </c>
      <c r="E81" s="7">
        <v>6000</v>
      </c>
      <c r="F81" s="7">
        <v>7000</v>
      </c>
    </row>
    <row r="82" spans="1:6" ht="57" customHeight="1" x14ac:dyDescent="0.25">
      <c r="A82" s="13" t="s">
        <v>257</v>
      </c>
      <c r="B82" s="9" t="s">
        <v>65</v>
      </c>
      <c r="C82" s="14" t="s">
        <v>274</v>
      </c>
      <c r="D82" s="7">
        <v>51000</v>
      </c>
      <c r="E82" s="7">
        <v>51000</v>
      </c>
      <c r="F82" s="7">
        <v>51000</v>
      </c>
    </row>
    <row r="83" spans="1:6" ht="54.75" customHeight="1" x14ac:dyDescent="0.25">
      <c r="A83" s="13" t="s">
        <v>258</v>
      </c>
      <c r="B83" s="9" t="s">
        <v>66</v>
      </c>
      <c r="C83" s="14" t="s">
        <v>275</v>
      </c>
      <c r="D83" s="7">
        <v>167000</v>
      </c>
      <c r="E83" s="7">
        <v>167000</v>
      </c>
      <c r="F83" s="7">
        <v>167000</v>
      </c>
    </row>
    <row r="84" spans="1:6" ht="99" customHeight="1" x14ac:dyDescent="0.25">
      <c r="A84" s="13" t="s">
        <v>259</v>
      </c>
      <c r="B84" s="9" t="s">
        <v>67</v>
      </c>
      <c r="C84" s="14" t="s">
        <v>274</v>
      </c>
      <c r="D84" s="7">
        <v>28000</v>
      </c>
      <c r="E84" s="7">
        <v>28000</v>
      </c>
      <c r="F84" s="7">
        <v>28000</v>
      </c>
    </row>
    <row r="85" spans="1:6" ht="86.25" customHeight="1" x14ac:dyDescent="0.25">
      <c r="A85" s="13" t="s">
        <v>260</v>
      </c>
      <c r="B85" s="9" t="s">
        <v>68</v>
      </c>
      <c r="C85" s="14" t="s">
        <v>274</v>
      </c>
      <c r="D85" s="7">
        <v>458000</v>
      </c>
      <c r="E85" s="7">
        <v>458000</v>
      </c>
      <c r="F85" s="7">
        <v>458000</v>
      </c>
    </row>
    <row r="86" spans="1:6" ht="90" customHeight="1" x14ac:dyDescent="0.25">
      <c r="A86" s="13" t="s">
        <v>261</v>
      </c>
      <c r="B86" s="9" t="s">
        <v>69</v>
      </c>
      <c r="C86" s="14" t="s">
        <v>274</v>
      </c>
      <c r="D86" s="7">
        <v>22000</v>
      </c>
      <c r="E86" s="7">
        <v>22000</v>
      </c>
      <c r="F86" s="7">
        <v>22000</v>
      </c>
    </row>
    <row r="87" spans="1:6" ht="77.25" customHeight="1" x14ac:dyDescent="0.25">
      <c r="A87" s="13" t="s">
        <v>262</v>
      </c>
      <c r="B87" s="9" t="s">
        <v>70</v>
      </c>
      <c r="C87" s="14" t="s">
        <v>274</v>
      </c>
      <c r="D87" s="7">
        <v>189000</v>
      </c>
      <c r="E87" s="7">
        <v>189000</v>
      </c>
      <c r="F87" s="7">
        <v>189000</v>
      </c>
    </row>
    <row r="88" spans="1:6" ht="87" customHeight="1" x14ac:dyDescent="0.25">
      <c r="A88" s="13" t="s">
        <v>263</v>
      </c>
      <c r="B88" s="9" t="s">
        <v>71</v>
      </c>
      <c r="C88" s="14" t="s">
        <v>274</v>
      </c>
      <c r="D88" s="7">
        <v>45000</v>
      </c>
      <c r="E88" s="7">
        <v>45000</v>
      </c>
      <c r="F88" s="7">
        <v>45000</v>
      </c>
    </row>
    <row r="89" spans="1:6" ht="80.25" customHeight="1" x14ac:dyDescent="0.25">
      <c r="A89" s="13" t="s">
        <v>264</v>
      </c>
      <c r="B89" s="9" t="s">
        <v>72</v>
      </c>
      <c r="C89" s="14" t="s">
        <v>275</v>
      </c>
      <c r="D89" s="7">
        <v>105000</v>
      </c>
      <c r="E89" s="7">
        <v>105000</v>
      </c>
      <c r="F89" s="7">
        <v>105000</v>
      </c>
    </row>
    <row r="90" spans="1:6" ht="138" customHeight="1" x14ac:dyDescent="0.25">
      <c r="A90" s="13" t="s">
        <v>265</v>
      </c>
      <c r="B90" s="9" t="s">
        <v>73</v>
      </c>
      <c r="C90" s="14" t="s">
        <v>275</v>
      </c>
      <c r="D90" s="7">
        <v>58000</v>
      </c>
      <c r="E90" s="7">
        <v>58000</v>
      </c>
      <c r="F90" s="7">
        <v>58000</v>
      </c>
    </row>
    <row r="91" spans="1:6" ht="127.5" customHeight="1" x14ac:dyDescent="0.25">
      <c r="A91" s="13" t="s">
        <v>266</v>
      </c>
      <c r="B91" s="9" t="s">
        <v>74</v>
      </c>
      <c r="C91" s="14" t="s">
        <v>274</v>
      </c>
      <c r="D91" s="7">
        <v>522000</v>
      </c>
      <c r="E91" s="7">
        <v>522000</v>
      </c>
      <c r="F91" s="7">
        <v>522000</v>
      </c>
    </row>
    <row r="92" spans="1:6" ht="96.75" customHeight="1" x14ac:dyDescent="0.25">
      <c r="A92" s="13" t="s">
        <v>267</v>
      </c>
      <c r="B92" s="9" t="s">
        <v>75</v>
      </c>
      <c r="C92" s="14" t="s">
        <v>274</v>
      </c>
      <c r="D92" s="7">
        <v>183000</v>
      </c>
      <c r="E92" s="7">
        <v>183000</v>
      </c>
      <c r="F92" s="7">
        <v>183000</v>
      </c>
    </row>
    <row r="93" spans="1:6" ht="68.25" customHeight="1" x14ac:dyDescent="0.25">
      <c r="A93" s="13" t="s">
        <v>268</v>
      </c>
      <c r="B93" s="9" t="s">
        <v>76</v>
      </c>
      <c r="C93" s="14" t="s">
        <v>250</v>
      </c>
      <c r="D93" s="7">
        <v>6000</v>
      </c>
      <c r="E93" s="7">
        <v>5000</v>
      </c>
      <c r="F93" s="7">
        <v>6000</v>
      </c>
    </row>
    <row r="94" spans="1:6" ht="75" customHeight="1" x14ac:dyDescent="0.25">
      <c r="A94" s="13" t="s">
        <v>269</v>
      </c>
      <c r="B94" s="9" t="s">
        <v>77</v>
      </c>
      <c r="C94" s="14" t="s">
        <v>250</v>
      </c>
      <c r="D94" s="7">
        <v>75000</v>
      </c>
      <c r="E94" s="7">
        <v>77000</v>
      </c>
      <c r="F94" s="7">
        <v>77000</v>
      </c>
    </row>
    <row r="95" spans="1:6" ht="66" customHeight="1" x14ac:dyDescent="0.25">
      <c r="A95" s="13" t="s">
        <v>270</v>
      </c>
      <c r="B95" s="9" t="s">
        <v>77</v>
      </c>
      <c r="C95" s="14" t="s">
        <v>274</v>
      </c>
      <c r="D95" s="7">
        <v>2016000</v>
      </c>
      <c r="E95" s="7">
        <v>2016000</v>
      </c>
      <c r="F95" s="7">
        <v>2016000</v>
      </c>
    </row>
    <row r="96" spans="1:6" ht="49.5" customHeight="1" x14ac:dyDescent="0.25">
      <c r="A96" s="13" t="s">
        <v>271</v>
      </c>
      <c r="B96" s="9" t="s">
        <v>78</v>
      </c>
      <c r="C96" s="14" t="s">
        <v>275</v>
      </c>
      <c r="D96" s="7">
        <v>64000</v>
      </c>
      <c r="E96" s="7">
        <v>64000</v>
      </c>
      <c r="F96" s="7">
        <v>64000</v>
      </c>
    </row>
    <row r="97" spans="1:6" ht="68.25" customHeight="1" x14ac:dyDescent="0.25">
      <c r="A97" s="13" t="s">
        <v>272</v>
      </c>
      <c r="B97" s="9" t="s">
        <v>79</v>
      </c>
      <c r="C97" s="14" t="s">
        <v>276</v>
      </c>
      <c r="D97" s="7">
        <v>251000</v>
      </c>
      <c r="E97" s="7">
        <v>251000</v>
      </c>
      <c r="F97" s="7">
        <v>251000</v>
      </c>
    </row>
    <row r="98" spans="1:6" ht="15" customHeight="1" x14ac:dyDescent="0.25">
      <c r="A98" s="11" t="s">
        <v>273</v>
      </c>
      <c r="B98" s="8" t="s">
        <v>80</v>
      </c>
      <c r="C98" s="3"/>
      <c r="D98" s="5">
        <v>11639000</v>
      </c>
      <c r="E98" s="5">
        <v>11651000</v>
      </c>
      <c r="F98" s="5">
        <v>11666000</v>
      </c>
    </row>
    <row r="99" spans="1:6" ht="37.5" customHeight="1" x14ac:dyDescent="0.25">
      <c r="A99" s="6" t="s">
        <v>278</v>
      </c>
      <c r="B99" s="9" t="s">
        <v>81</v>
      </c>
      <c r="C99" s="14" t="s">
        <v>211</v>
      </c>
      <c r="D99" s="7">
        <v>9544000</v>
      </c>
      <c r="E99" s="7">
        <v>9544000</v>
      </c>
      <c r="F99" s="7">
        <v>9544000</v>
      </c>
    </row>
    <row r="100" spans="1:6" ht="66" customHeight="1" x14ac:dyDescent="0.25">
      <c r="A100" s="6" t="s">
        <v>279</v>
      </c>
      <c r="B100" s="9" t="s">
        <v>82</v>
      </c>
      <c r="C100" s="14" t="s">
        <v>277</v>
      </c>
      <c r="D100" s="7">
        <v>47000</v>
      </c>
      <c r="E100" s="7">
        <v>59000</v>
      </c>
      <c r="F100" s="7">
        <v>74000</v>
      </c>
    </row>
    <row r="101" spans="1:6" ht="54.75" customHeight="1" x14ac:dyDescent="0.25">
      <c r="A101" s="6" t="s">
        <v>280</v>
      </c>
      <c r="B101" s="9" t="s">
        <v>82</v>
      </c>
      <c r="C101" s="14" t="s">
        <v>275</v>
      </c>
      <c r="D101" s="7">
        <v>2048000</v>
      </c>
      <c r="E101" s="7">
        <v>2048000</v>
      </c>
      <c r="F101" s="7">
        <v>2048000</v>
      </c>
    </row>
    <row r="102" spans="1:6" ht="15" customHeight="1" x14ac:dyDescent="0.25">
      <c r="A102" s="4" t="s">
        <v>281</v>
      </c>
      <c r="B102" s="8" t="s">
        <v>83</v>
      </c>
      <c r="C102" s="3"/>
      <c r="D102" s="5">
        <f>D103+D190</f>
        <v>15604082630</v>
      </c>
      <c r="E102" s="5">
        <f t="shared" ref="E102:F102" si="0">E103+E190</f>
        <v>14371038660</v>
      </c>
      <c r="F102" s="5">
        <f t="shared" si="0"/>
        <v>9911185280</v>
      </c>
    </row>
    <row r="103" spans="1:6" ht="23.25" customHeight="1" x14ac:dyDescent="0.25">
      <c r="A103" s="4" t="s">
        <v>282</v>
      </c>
      <c r="B103" s="8" t="s">
        <v>84</v>
      </c>
      <c r="C103" s="3"/>
      <c r="D103" s="5">
        <f>D104+D166+D188</f>
        <v>15524082630</v>
      </c>
      <c r="E103" s="5">
        <f t="shared" ref="E103:F103" si="1">E104+E166+E188</f>
        <v>14371038660</v>
      </c>
      <c r="F103" s="5">
        <f t="shared" si="1"/>
        <v>9911185280</v>
      </c>
    </row>
    <row r="104" spans="1:6" ht="23.25" customHeight="1" x14ac:dyDescent="0.25">
      <c r="A104" s="4" t="s">
        <v>283</v>
      </c>
      <c r="B104" s="8" t="s">
        <v>85</v>
      </c>
      <c r="C104" s="3"/>
      <c r="D104" s="5">
        <v>9092626290</v>
      </c>
      <c r="E104" s="5">
        <v>7996656320</v>
      </c>
      <c r="F104" s="5">
        <v>3549919940</v>
      </c>
    </row>
    <row r="105" spans="1:6" ht="45.75" customHeight="1" x14ac:dyDescent="0.25">
      <c r="A105" s="6" t="s">
        <v>284</v>
      </c>
      <c r="B105" s="9" t="s">
        <v>86</v>
      </c>
      <c r="C105" s="14" t="s">
        <v>237</v>
      </c>
      <c r="D105" s="7">
        <v>12549970</v>
      </c>
      <c r="E105" s="7">
        <v>12548050</v>
      </c>
      <c r="F105" s="7">
        <v>9000000</v>
      </c>
    </row>
    <row r="106" spans="1:6" ht="45.75" customHeight="1" x14ac:dyDescent="0.25">
      <c r="A106" s="6" t="s">
        <v>285</v>
      </c>
      <c r="B106" s="9" t="s">
        <v>87</v>
      </c>
      <c r="C106" s="14" t="s">
        <v>237</v>
      </c>
      <c r="D106" s="7"/>
      <c r="E106" s="7"/>
      <c r="F106" s="7">
        <v>17633410</v>
      </c>
    </row>
    <row r="107" spans="1:6" ht="57" customHeight="1" x14ac:dyDescent="0.25">
      <c r="A107" s="6" t="s">
        <v>286</v>
      </c>
      <c r="B107" s="9" t="s">
        <v>88</v>
      </c>
      <c r="C107" s="14" t="s">
        <v>237</v>
      </c>
      <c r="D107" s="7">
        <v>9239010</v>
      </c>
      <c r="E107" s="7"/>
      <c r="F107" s="7"/>
    </row>
    <row r="108" spans="1:6" ht="47.25" customHeight="1" x14ac:dyDescent="0.25">
      <c r="A108" s="6" t="s">
        <v>287</v>
      </c>
      <c r="B108" s="9" t="s">
        <v>89</v>
      </c>
      <c r="C108" s="14" t="s">
        <v>237</v>
      </c>
      <c r="D108" s="7"/>
      <c r="E108" s="7"/>
      <c r="F108" s="7">
        <v>30252370</v>
      </c>
    </row>
    <row r="109" spans="1:6" ht="34.5" customHeight="1" x14ac:dyDescent="0.25">
      <c r="A109" s="6" t="s">
        <v>288</v>
      </c>
      <c r="B109" s="9" t="s">
        <v>90</v>
      </c>
      <c r="C109" s="14" t="s">
        <v>211</v>
      </c>
      <c r="D109" s="7">
        <v>2149700000</v>
      </c>
      <c r="E109" s="7">
        <v>2751874890</v>
      </c>
      <c r="F109" s="7"/>
    </row>
    <row r="110" spans="1:6" ht="34.5" customHeight="1" x14ac:dyDescent="0.25">
      <c r="A110" s="6" t="s">
        <v>289</v>
      </c>
      <c r="B110" s="9" t="s">
        <v>91</v>
      </c>
      <c r="C110" s="14" t="s">
        <v>211</v>
      </c>
      <c r="D110" s="7">
        <v>1326574200</v>
      </c>
      <c r="E110" s="7"/>
      <c r="F110" s="7"/>
    </row>
    <row r="111" spans="1:6" ht="33.75" customHeight="1" x14ac:dyDescent="0.25">
      <c r="A111" s="6" t="s">
        <v>290</v>
      </c>
      <c r="B111" s="9" t="s">
        <v>92</v>
      </c>
      <c r="C111" s="14" t="s">
        <v>211</v>
      </c>
      <c r="D111" s="7"/>
      <c r="E111" s="7"/>
      <c r="F111" s="7">
        <v>948122350</v>
      </c>
    </row>
    <row r="112" spans="1:6" ht="45.75" customHeight="1" x14ac:dyDescent="0.25">
      <c r="A112" s="6" t="s">
        <v>291</v>
      </c>
      <c r="B112" s="9" t="s">
        <v>93</v>
      </c>
      <c r="C112" s="14" t="s">
        <v>211</v>
      </c>
      <c r="D112" s="7">
        <v>606250</v>
      </c>
      <c r="E112" s="7"/>
      <c r="F112" s="7"/>
    </row>
    <row r="113" spans="1:6" ht="45.75" customHeight="1" x14ac:dyDescent="0.25">
      <c r="A113" s="6" t="s">
        <v>292</v>
      </c>
      <c r="B113" s="9" t="s">
        <v>94</v>
      </c>
      <c r="C113" s="14" t="s">
        <v>237</v>
      </c>
      <c r="D113" s="7">
        <v>249544000</v>
      </c>
      <c r="E113" s="7">
        <v>251689000</v>
      </c>
      <c r="F113" s="7">
        <v>259294000</v>
      </c>
    </row>
    <row r="114" spans="1:6" ht="34.5" customHeight="1" x14ac:dyDescent="0.25">
      <c r="A114" s="6" t="s">
        <v>293</v>
      </c>
      <c r="B114" s="9" t="s">
        <v>95</v>
      </c>
      <c r="C114" s="14" t="s">
        <v>211</v>
      </c>
      <c r="D114" s="7">
        <v>777422000</v>
      </c>
      <c r="E114" s="7">
        <v>732967650</v>
      </c>
      <c r="F114" s="7"/>
    </row>
    <row r="115" spans="1:6" ht="35.25" customHeight="1" x14ac:dyDescent="0.25">
      <c r="A115" s="6" t="s">
        <v>294</v>
      </c>
      <c r="B115" s="9" t="s">
        <v>96</v>
      </c>
      <c r="C115" s="14" t="s">
        <v>211</v>
      </c>
      <c r="D115" s="7">
        <v>5038000</v>
      </c>
      <c r="E115" s="7">
        <v>7227000</v>
      </c>
      <c r="F115" s="7">
        <v>7216000</v>
      </c>
    </row>
    <row r="116" spans="1:6" ht="48.75" customHeight="1" x14ac:dyDescent="0.25">
      <c r="A116" s="6" t="s">
        <v>295</v>
      </c>
      <c r="B116" s="9" t="s">
        <v>97</v>
      </c>
      <c r="C116" s="14" t="s">
        <v>298</v>
      </c>
      <c r="D116" s="7">
        <v>1358310</v>
      </c>
      <c r="E116" s="7">
        <v>1424100</v>
      </c>
      <c r="F116" s="7">
        <v>1432150</v>
      </c>
    </row>
    <row r="117" spans="1:6" ht="46.5" customHeight="1" x14ac:dyDescent="0.25">
      <c r="A117" s="6" t="s">
        <v>296</v>
      </c>
      <c r="B117" s="9" t="s">
        <v>98</v>
      </c>
      <c r="C117" s="14" t="s">
        <v>298</v>
      </c>
      <c r="D117" s="7">
        <v>247000000</v>
      </c>
      <c r="E117" s="7"/>
      <c r="F117" s="7"/>
    </row>
    <row r="118" spans="1:6" ht="36.75" customHeight="1" x14ac:dyDescent="0.25">
      <c r="A118" s="6" t="s">
        <v>297</v>
      </c>
      <c r="B118" s="9" t="s">
        <v>98</v>
      </c>
      <c r="C118" s="14" t="s">
        <v>211</v>
      </c>
      <c r="D118" s="7">
        <v>447334900</v>
      </c>
      <c r="E118" s="7"/>
      <c r="F118" s="7"/>
    </row>
    <row r="119" spans="1:6" ht="61.5" customHeight="1" x14ac:dyDescent="0.25">
      <c r="A119" s="6" t="s">
        <v>299</v>
      </c>
      <c r="B119" s="9" t="s">
        <v>99</v>
      </c>
      <c r="C119" s="14" t="s">
        <v>277</v>
      </c>
      <c r="D119" s="7">
        <v>14084000</v>
      </c>
      <c r="E119" s="7">
        <v>14084000</v>
      </c>
      <c r="F119" s="7">
        <v>14084000</v>
      </c>
    </row>
    <row r="120" spans="1:6" ht="45.75" customHeight="1" x14ac:dyDescent="0.25">
      <c r="A120" s="6" t="s">
        <v>300</v>
      </c>
      <c r="B120" s="9" t="s">
        <v>100</v>
      </c>
      <c r="C120" s="14" t="s">
        <v>298</v>
      </c>
      <c r="D120" s="7"/>
      <c r="E120" s="7">
        <v>15370000</v>
      </c>
      <c r="F120" s="7">
        <v>9033000</v>
      </c>
    </row>
    <row r="121" spans="1:6" ht="45.75" customHeight="1" x14ac:dyDescent="0.25">
      <c r="A121" s="6" t="s">
        <v>301</v>
      </c>
      <c r="B121" s="9" t="s">
        <v>101</v>
      </c>
      <c r="C121" s="14" t="s">
        <v>298</v>
      </c>
      <c r="D121" s="7"/>
      <c r="E121" s="7"/>
      <c r="F121" s="7">
        <v>204321510</v>
      </c>
    </row>
    <row r="122" spans="1:6" ht="46.5" customHeight="1" x14ac:dyDescent="0.25">
      <c r="A122" s="6" t="s">
        <v>302</v>
      </c>
      <c r="B122" s="9" t="s">
        <v>102</v>
      </c>
      <c r="C122" s="14" t="s">
        <v>298</v>
      </c>
      <c r="D122" s="7">
        <v>208027050</v>
      </c>
      <c r="E122" s="7">
        <v>160357520</v>
      </c>
      <c r="F122" s="7"/>
    </row>
    <row r="123" spans="1:6" ht="67.5" customHeight="1" x14ac:dyDescent="0.25">
      <c r="A123" s="6" t="s">
        <v>303</v>
      </c>
      <c r="B123" s="9" t="s">
        <v>103</v>
      </c>
      <c r="C123" s="14" t="s">
        <v>347</v>
      </c>
      <c r="D123" s="7">
        <v>45144000</v>
      </c>
      <c r="E123" s="7"/>
      <c r="F123" s="7"/>
    </row>
    <row r="124" spans="1:6" ht="92.25" customHeight="1" x14ac:dyDescent="0.25">
      <c r="A124" s="6" t="s">
        <v>304</v>
      </c>
      <c r="B124" s="9" t="s">
        <v>104</v>
      </c>
      <c r="C124" s="14" t="s">
        <v>237</v>
      </c>
      <c r="D124" s="7">
        <v>7305000</v>
      </c>
      <c r="E124" s="7"/>
      <c r="F124" s="7"/>
    </row>
    <row r="125" spans="1:6" ht="45" customHeight="1" x14ac:dyDescent="0.25">
      <c r="A125" s="6" t="s">
        <v>305</v>
      </c>
      <c r="B125" s="9" t="s">
        <v>105</v>
      </c>
      <c r="C125" s="14" t="s">
        <v>237</v>
      </c>
      <c r="D125" s="7">
        <v>790000</v>
      </c>
      <c r="E125" s="7">
        <v>822000</v>
      </c>
      <c r="F125" s="7">
        <v>854000</v>
      </c>
    </row>
    <row r="126" spans="1:6" ht="46.5" customHeight="1" x14ac:dyDescent="0.25">
      <c r="A126" s="6" t="s">
        <v>306</v>
      </c>
      <c r="B126" s="9" t="s">
        <v>106</v>
      </c>
      <c r="C126" s="14" t="s">
        <v>237</v>
      </c>
      <c r="D126" s="7">
        <v>8391000</v>
      </c>
      <c r="E126" s="7">
        <v>4439000</v>
      </c>
      <c r="F126" s="7"/>
    </row>
    <row r="127" spans="1:6" ht="49.5" customHeight="1" x14ac:dyDescent="0.25">
      <c r="A127" s="6" t="s">
        <v>307</v>
      </c>
      <c r="B127" s="9" t="s">
        <v>107</v>
      </c>
      <c r="C127" s="14" t="s">
        <v>237</v>
      </c>
      <c r="D127" s="7"/>
      <c r="E127" s="7"/>
      <c r="F127" s="7">
        <v>46072000</v>
      </c>
    </row>
    <row r="128" spans="1:6" ht="51.75" customHeight="1" x14ac:dyDescent="0.25">
      <c r="A128" s="6" t="s">
        <v>308</v>
      </c>
      <c r="B128" s="9" t="s">
        <v>108</v>
      </c>
      <c r="C128" s="14" t="s">
        <v>237</v>
      </c>
      <c r="D128" s="7">
        <v>47372000</v>
      </c>
      <c r="E128" s="7">
        <v>47372000</v>
      </c>
      <c r="F128" s="7">
        <v>47372000</v>
      </c>
    </row>
    <row r="129" spans="1:6" ht="60" customHeight="1" x14ac:dyDescent="0.25">
      <c r="A129" s="6" t="s">
        <v>309</v>
      </c>
      <c r="B129" s="9" t="s">
        <v>109</v>
      </c>
      <c r="C129" s="14" t="s">
        <v>237</v>
      </c>
      <c r="D129" s="7"/>
      <c r="E129" s="7"/>
      <c r="F129" s="7">
        <v>2916000</v>
      </c>
    </row>
    <row r="130" spans="1:6" ht="68.25" customHeight="1" x14ac:dyDescent="0.25">
      <c r="A130" s="6" t="s">
        <v>310</v>
      </c>
      <c r="B130" s="9" t="s">
        <v>110</v>
      </c>
      <c r="C130" s="14" t="s">
        <v>237</v>
      </c>
      <c r="D130" s="7">
        <v>2498500</v>
      </c>
      <c r="E130" s="7">
        <v>2775900</v>
      </c>
      <c r="F130" s="7">
        <v>2775900</v>
      </c>
    </row>
    <row r="131" spans="1:6" ht="46.5" customHeight="1" x14ac:dyDescent="0.25">
      <c r="A131" s="6" t="s">
        <v>311</v>
      </c>
      <c r="B131" s="9" t="s">
        <v>111</v>
      </c>
      <c r="C131" s="14" t="s">
        <v>237</v>
      </c>
      <c r="D131" s="7">
        <v>60051000</v>
      </c>
      <c r="E131" s="7">
        <v>46049000</v>
      </c>
      <c r="F131" s="7">
        <v>46049000</v>
      </c>
    </row>
    <row r="132" spans="1:6" ht="55.5" customHeight="1" x14ac:dyDescent="0.25">
      <c r="A132" s="6" t="s">
        <v>312</v>
      </c>
      <c r="B132" s="9" t="s">
        <v>112</v>
      </c>
      <c r="C132" s="14" t="s">
        <v>237</v>
      </c>
      <c r="D132" s="7">
        <v>102076000</v>
      </c>
      <c r="E132" s="7">
        <v>102076000</v>
      </c>
      <c r="F132" s="7">
        <v>102076000</v>
      </c>
    </row>
    <row r="133" spans="1:6" ht="87.75" customHeight="1" x14ac:dyDescent="0.25">
      <c r="A133" s="6" t="s">
        <v>313</v>
      </c>
      <c r="B133" s="9" t="s">
        <v>113</v>
      </c>
      <c r="C133" s="14" t="s">
        <v>237</v>
      </c>
      <c r="D133" s="7">
        <v>243000</v>
      </c>
      <c r="E133" s="7"/>
      <c r="F133" s="7"/>
    </row>
    <row r="134" spans="1:6" ht="45.75" customHeight="1" x14ac:dyDescent="0.25">
      <c r="A134" s="6" t="s">
        <v>314</v>
      </c>
      <c r="B134" s="9" t="s">
        <v>114</v>
      </c>
      <c r="C134" s="14" t="s">
        <v>237</v>
      </c>
      <c r="D134" s="7">
        <v>41350000</v>
      </c>
      <c r="E134" s="7">
        <v>12954000</v>
      </c>
      <c r="F134" s="7">
        <v>102408000</v>
      </c>
    </row>
    <row r="135" spans="1:6" ht="44.25" customHeight="1" x14ac:dyDescent="0.25">
      <c r="A135" s="6" t="s">
        <v>315</v>
      </c>
      <c r="B135" s="9" t="s">
        <v>115</v>
      </c>
      <c r="C135" s="14" t="s">
        <v>237</v>
      </c>
      <c r="D135" s="7">
        <v>7297000</v>
      </c>
      <c r="E135" s="7">
        <v>2286000</v>
      </c>
      <c r="F135" s="7">
        <v>18072000</v>
      </c>
    </row>
    <row r="136" spans="1:6" ht="87.75" customHeight="1" x14ac:dyDescent="0.25">
      <c r="A136" s="6" t="s">
        <v>316</v>
      </c>
      <c r="B136" s="9" t="s">
        <v>116</v>
      </c>
      <c r="C136" s="14" t="s">
        <v>211</v>
      </c>
      <c r="D136" s="7">
        <v>183000</v>
      </c>
      <c r="E136" s="7">
        <v>183000</v>
      </c>
      <c r="F136" s="7">
        <v>183000</v>
      </c>
    </row>
    <row r="137" spans="1:6" ht="42" customHeight="1" x14ac:dyDescent="0.25">
      <c r="A137" s="6" t="s">
        <v>317</v>
      </c>
      <c r="B137" s="9" t="s">
        <v>117</v>
      </c>
      <c r="C137" s="14" t="s">
        <v>211</v>
      </c>
      <c r="D137" s="7">
        <v>73445000</v>
      </c>
      <c r="E137" s="7">
        <v>76597000</v>
      </c>
      <c r="F137" s="7">
        <v>91703000</v>
      </c>
    </row>
    <row r="138" spans="1:6" ht="34.5" customHeight="1" x14ac:dyDescent="0.25">
      <c r="A138" s="6" t="s">
        <v>318</v>
      </c>
      <c r="B138" s="9" t="s">
        <v>118</v>
      </c>
      <c r="C138" s="14" t="s">
        <v>211</v>
      </c>
      <c r="D138" s="7">
        <v>17333410</v>
      </c>
      <c r="E138" s="7">
        <v>17333410</v>
      </c>
      <c r="F138" s="7">
        <v>17476370</v>
      </c>
    </row>
    <row r="139" spans="1:6" ht="34.5" customHeight="1" x14ac:dyDescent="0.25">
      <c r="A139" s="6" t="s">
        <v>319</v>
      </c>
      <c r="B139" s="9" t="s">
        <v>119</v>
      </c>
      <c r="C139" s="14" t="s">
        <v>211</v>
      </c>
      <c r="D139" s="7">
        <v>17941000</v>
      </c>
      <c r="E139" s="7">
        <v>17941000</v>
      </c>
      <c r="F139" s="7">
        <v>17941000</v>
      </c>
    </row>
    <row r="140" spans="1:6" ht="34.5" customHeight="1" x14ac:dyDescent="0.25">
      <c r="A140" s="6" t="s">
        <v>320</v>
      </c>
      <c r="B140" s="9" t="s">
        <v>120</v>
      </c>
      <c r="C140" s="14" t="s">
        <v>211</v>
      </c>
      <c r="D140" s="7">
        <v>626404120</v>
      </c>
      <c r="E140" s="7">
        <v>3888800</v>
      </c>
      <c r="F140" s="7"/>
    </row>
    <row r="141" spans="1:6" ht="46.5" customHeight="1" x14ac:dyDescent="0.25">
      <c r="A141" s="6" t="s">
        <v>321</v>
      </c>
      <c r="B141" s="9" t="s">
        <v>121</v>
      </c>
      <c r="C141" s="14" t="s">
        <v>211</v>
      </c>
      <c r="D141" s="7">
        <v>64023000</v>
      </c>
      <c r="E141" s="7">
        <v>68194000</v>
      </c>
      <c r="F141" s="7">
        <v>71974000</v>
      </c>
    </row>
    <row r="142" spans="1:6" ht="34.5" customHeight="1" x14ac:dyDescent="0.25">
      <c r="A142" s="6" t="s">
        <v>322</v>
      </c>
      <c r="B142" s="9" t="s">
        <v>122</v>
      </c>
      <c r="C142" s="14" t="s">
        <v>211</v>
      </c>
      <c r="D142" s="7"/>
      <c r="E142" s="7">
        <v>3926000</v>
      </c>
      <c r="F142" s="7"/>
    </row>
    <row r="143" spans="1:6" ht="34.5" customHeight="1" x14ac:dyDescent="0.25">
      <c r="A143" s="6" t="s">
        <v>323</v>
      </c>
      <c r="B143" s="9" t="s">
        <v>123</v>
      </c>
      <c r="C143" s="14" t="s">
        <v>211</v>
      </c>
      <c r="D143" s="7">
        <v>493096000</v>
      </c>
      <c r="E143" s="7">
        <v>769969000</v>
      </c>
      <c r="F143" s="7"/>
    </row>
    <row r="144" spans="1:6" ht="35.25" customHeight="1" x14ac:dyDescent="0.25">
      <c r="A144" s="6" t="s">
        <v>324</v>
      </c>
      <c r="B144" s="9" t="s">
        <v>124</v>
      </c>
      <c r="C144" s="14" t="s">
        <v>211</v>
      </c>
      <c r="D144" s="7">
        <v>1079340</v>
      </c>
      <c r="E144" s="7"/>
      <c r="F144" s="7">
        <v>13926780</v>
      </c>
    </row>
    <row r="145" spans="1:6" ht="34.5" customHeight="1" x14ac:dyDescent="0.25">
      <c r="A145" s="6" t="s">
        <v>325</v>
      </c>
      <c r="B145" s="9" t="s">
        <v>125</v>
      </c>
      <c r="C145" s="14" t="s">
        <v>211</v>
      </c>
      <c r="D145" s="7">
        <v>89230660</v>
      </c>
      <c r="E145" s="7">
        <v>37500000</v>
      </c>
      <c r="F145" s="7">
        <v>75000000</v>
      </c>
    </row>
    <row r="146" spans="1:6" ht="34.5" customHeight="1" x14ac:dyDescent="0.25">
      <c r="A146" s="6" t="s">
        <v>326</v>
      </c>
      <c r="B146" s="9" t="s">
        <v>126</v>
      </c>
      <c r="C146" s="14" t="s">
        <v>211</v>
      </c>
      <c r="D146" s="7">
        <v>44358460</v>
      </c>
      <c r="E146" s="7">
        <v>116213200</v>
      </c>
      <c r="F146" s="7"/>
    </row>
    <row r="147" spans="1:6" ht="34.5" customHeight="1" x14ac:dyDescent="0.25">
      <c r="A147" s="6" t="s">
        <v>327</v>
      </c>
      <c r="B147" s="9" t="s">
        <v>127</v>
      </c>
      <c r="C147" s="14" t="s">
        <v>211</v>
      </c>
      <c r="D147" s="7">
        <v>138820000</v>
      </c>
      <c r="E147" s="7">
        <v>191700000</v>
      </c>
      <c r="F147" s="7"/>
    </row>
    <row r="148" spans="1:6" ht="34.5" customHeight="1" x14ac:dyDescent="0.25">
      <c r="A148" s="6" t="s">
        <v>328</v>
      </c>
      <c r="B148" s="9" t="s">
        <v>128</v>
      </c>
      <c r="C148" s="14" t="s">
        <v>211</v>
      </c>
      <c r="D148" s="7">
        <v>15023000</v>
      </c>
      <c r="E148" s="7"/>
      <c r="F148" s="7"/>
    </row>
    <row r="149" spans="1:6" ht="34.5" customHeight="1" x14ac:dyDescent="0.25">
      <c r="A149" s="6" t="s">
        <v>329</v>
      </c>
      <c r="B149" s="9" t="s">
        <v>129</v>
      </c>
      <c r="C149" s="14" t="s">
        <v>211</v>
      </c>
      <c r="D149" s="7">
        <v>194986600</v>
      </c>
      <c r="E149" s="7"/>
      <c r="F149" s="7"/>
    </row>
    <row r="150" spans="1:6" ht="35.25" customHeight="1" x14ac:dyDescent="0.25">
      <c r="A150" s="6" t="s">
        <v>330</v>
      </c>
      <c r="B150" s="9" t="s">
        <v>102</v>
      </c>
      <c r="C150" s="14" t="s">
        <v>211</v>
      </c>
      <c r="D150" s="7">
        <v>75240000</v>
      </c>
      <c r="E150" s="7"/>
      <c r="F150" s="7"/>
    </row>
    <row r="151" spans="1:6" ht="36.75" customHeight="1" x14ac:dyDescent="0.25">
      <c r="A151" s="6" t="s">
        <v>331</v>
      </c>
      <c r="B151" s="9" t="s">
        <v>130</v>
      </c>
      <c r="C151" s="14" t="s">
        <v>211</v>
      </c>
      <c r="D151" s="7">
        <v>59394060</v>
      </c>
      <c r="E151" s="7">
        <v>275863670</v>
      </c>
      <c r="F151" s="7"/>
    </row>
    <row r="152" spans="1:6" ht="34.5" customHeight="1" x14ac:dyDescent="0.25">
      <c r="A152" s="6" t="s">
        <v>332</v>
      </c>
      <c r="B152" s="9" t="s">
        <v>131</v>
      </c>
      <c r="C152" s="14" t="s">
        <v>211</v>
      </c>
      <c r="D152" s="7">
        <v>11130000</v>
      </c>
      <c r="E152" s="7"/>
      <c r="F152" s="7"/>
    </row>
    <row r="153" spans="1:6" ht="34.5" customHeight="1" x14ac:dyDescent="0.25">
      <c r="A153" s="6" t="s">
        <v>333</v>
      </c>
      <c r="B153" s="9" t="s">
        <v>132</v>
      </c>
      <c r="C153" s="14" t="s">
        <v>211</v>
      </c>
      <c r="D153" s="7">
        <v>187500000</v>
      </c>
      <c r="E153" s="7">
        <v>539247630</v>
      </c>
      <c r="F153" s="7"/>
    </row>
    <row r="154" spans="1:6" ht="37.5" customHeight="1" x14ac:dyDescent="0.25">
      <c r="A154" s="6" t="s">
        <v>334</v>
      </c>
      <c r="B154" s="9" t="s">
        <v>133</v>
      </c>
      <c r="C154" s="14" t="s">
        <v>211</v>
      </c>
      <c r="D154" s="7"/>
      <c r="E154" s="7">
        <v>140847170</v>
      </c>
      <c r="F154" s="7">
        <v>590624580</v>
      </c>
    </row>
    <row r="155" spans="1:6" ht="34.5" customHeight="1" x14ac:dyDescent="0.25">
      <c r="A155" s="6" t="s">
        <v>335</v>
      </c>
      <c r="B155" s="9" t="s">
        <v>134</v>
      </c>
      <c r="C155" s="14" t="s">
        <v>211</v>
      </c>
      <c r="D155" s="7">
        <v>4000000</v>
      </c>
      <c r="E155" s="7">
        <v>14750000</v>
      </c>
      <c r="F155" s="7">
        <v>12500000</v>
      </c>
    </row>
    <row r="156" spans="1:6" ht="34.5" customHeight="1" x14ac:dyDescent="0.25">
      <c r="A156" s="6" t="s">
        <v>336</v>
      </c>
      <c r="B156" s="9" t="s">
        <v>135</v>
      </c>
      <c r="C156" s="14" t="s">
        <v>211</v>
      </c>
      <c r="D156" s="7">
        <v>21875000</v>
      </c>
      <c r="E156" s="7"/>
      <c r="F156" s="7"/>
    </row>
    <row r="157" spans="1:6" ht="34.5" customHeight="1" x14ac:dyDescent="0.25">
      <c r="A157" s="6" t="s">
        <v>337</v>
      </c>
      <c r="B157" s="9" t="s">
        <v>136</v>
      </c>
      <c r="C157" s="14" t="s">
        <v>211</v>
      </c>
      <c r="D157" s="7">
        <v>50208000</v>
      </c>
      <c r="E157" s="7"/>
      <c r="F157" s="7"/>
    </row>
    <row r="158" spans="1:6" ht="45" customHeight="1" x14ac:dyDescent="0.25">
      <c r="A158" s="6" t="s">
        <v>338</v>
      </c>
      <c r="B158" s="9" t="s">
        <v>137</v>
      </c>
      <c r="C158" s="14" t="s">
        <v>211</v>
      </c>
      <c r="D158" s="7">
        <v>62667000</v>
      </c>
      <c r="E158" s="7"/>
      <c r="F158" s="7"/>
    </row>
    <row r="159" spans="1:6" ht="45.75" customHeight="1" x14ac:dyDescent="0.25">
      <c r="A159" s="6" t="s">
        <v>339</v>
      </c>
      <c r="B159" s="9" t="s">
        <v>138</v>
      </c>
      <c r="C159" s="14" t="s">
        <v>211</v>
      </c>
      <c r="D159" s="7">
        <v>300000</v>
      </c>
      <c r="E159" s="7"/>
      <c r="F159" s="7">
        <v>6319660</v>
      </c>
    </row>
    <row r="160" spans="1:6" ht="34.5" customHeight="1" x14ac:dyDescent="0.25">
      <c r="A160" s="6" t="s">
        <v>340</v>
      </c>
      <c r="B160" s="9" t="s">
        <v>139</v>
      </c>
      <c r="C160" s="14" t="s">
        <v>211</v>
      </c>
      <c r="D160" s="7">
        <v>274897830</v>
      </c>
      <c r="E160" s="7"/>
      <c r="F160" s="7"/>
    </row>
    <row r="161" spans="1:6" ht="34.5" customHeight="1" x14ac:dyDescent="0.25">
      <c r="A161" s="6" t="s">
        <v>341</v>
      </c>
      <c r="B161" s="9" t="s">
        <v>140</v>
      </c>
      <c r="C161" s="14" t="s">
        <v>211</v>
      </c>
      <c r="D161" s="7">
        <v>117745880</v>
      </c>
      <c r="E161" s="7">
        <v>135171220</v>
      </c>
      <c r="F161" s="7"/>
    </row>
    <row r="162" spans="1:6" ht="36" customHeight="1" x14ac:dyDescent="0.25">
      <c r="A162" s="6" t="s">
        <v>342</v>
      </c>
      <c r="B162" s="9" t="s">
        <v>141</v>
      </c>
      <c r="C162" s="14" t="s">
        <v>211</v>
      </c>
      <c r="D162" s="7">
        <v>180468490</v>
      </c>
      <c r="E162" s="7">
        <v>155329650</v>
      </c>
      <c r="F162" s="7"/>
    </row>
    <row r="163" spans="1:6" ht="36" customHeight="1" x14ac:dyDescent="0.25">
      <c r="A163" s="6" t="s">
        <v>343</v>
      </c>
      <c r="B163" s="9" t="s">
        <v>142</v>
      </c>
      <c r="C163" s="14" t="s">
        <v>211</v>
      </c>
      <c r="D163" s="7">
        <v>62500000</v>
      </c>
      <c r="E163" s="7">
        <v>362500400</v>
      </c>
      <c r="F163" s="7">
        <v>346068150</v>
      </c>
    </row>
    <row r="164" spans="1:6" ht="34.5" customHeight="1" x14ac:dyDescent="0.25">
      <c r="A164" s="6" t="s">
        <v>344</v>
      </c>
      <c r="B164" s="9" t="s">
        <v>143</v>
      </c>
      <c r="C164" s="14" t="s">
        <v>211</v>
      </c>
      <c r="D164" s="7">
        <v>62781250</v>
      </c>
      <c r="E164" s="7">
        <v>483325060</v>
      </c>
      <c r="F164" s="7">
        <v>437219710</v>
      </c>
    </row>
    <row r="165" spans="1:6" ht="34.5" customHeight="1" x14ac:dyDescent="0.25">
      <c r="A165" s="6" t="s">
        <v>345</v>
      </c>
      <c r="B165" s="9" t="s">
        <v>144</v>
      </c>
      <c r="C165" s="14" t="s">
        <v>211</v>
      </c>
      <c r="D165" s="7">
        <v>375000000</v>
      </c>
      <c r="E165" s="7">
        <v>419860000</v>
      </c>
      <c r="F165" s="7"/>
    </row>
    <row r="166" spans="1:6" ht="15" customHeight="1" x14ac:dyDescent="0.25">
      <c r="A166" s="4" t="s">
        <v>346</v>
      </c>
      <c r="B166" s="8" t="s">
        <v>145</v>
      </c>
      <c r="C166" s="3"/>
      <c r="D166" s="5">
        <f>SUM(D167:D187)</f>
        <v>6404456340</v>
      </c>
      <c r="E166" s="5">
        <f t="shared" ref="E166:F166" si="2">SUM(E167:E187)</f>
        <v>6374382340</v>
      </c>
      <c r="F166" s="5">
        <f t="shared" si="2"/>
        <v>6361265340</v>
      </c>
    </row>
    <row r="167" spans="1:6" ht="45.75" customHeight="1" x14ac:dyDescent="0.25">
      <c r="A167" s="6" t="s">
        <v>348</v>
      </c>
      <c r="B167" s="9" t="s">
        <v>146</v>
      </c>
      <c r="C167" s="14" t="s">
        <v>211</v>
      </c>
      <c r="D167" s="7">
        <v>6671000</v>
      </c>
      <c r="E167" s="7">
        <v>6671000</v>
      </c>
      <c r="F167" s="7">
        <v>6671000</v>
      </c>
    </row>
    <row r="168" spans="1:6" ht="46.5" customHeight="1" x14ac:dyDescent="0.25">
      <c r="A168" s="6" t="s">
        <v>349</v>
      </c>
      <c r="B168" s="9" t="s">
        <v>147</v>
      </c>
      <c r="C168" s="14" t="s">
        <v>211</v>
      </c>
      <c r="D168" s="7">
        <v>78437000</v>
      </c>
      <c r="E168" s="7">
        <v>81498000</v>
      </c>
      <c r="F168" s="7">
        <v>84757000</v>
      </c>
    </row>
    <row r="169" spans="1:6" ht="57" customHeight="1" x14ac:dyDescent="0.25">
      <c r="A169" s="6" t="s">
        <v>350</v>
      </c>
      <c r="B169" s="9" t="s">
        <v>148</v>
      </c>
      <c r="C169" s="14" t="s">
        <v>237</v>
      </c>
      <c r="D169" s="7">
        <v>52000</v>
      </c>
      <c r="E169" s="7">
        <v>52000</v>
      </c>
      <c r="F169" s="7">
        <v>52000</v>
      </c>
    </row>
    <row r="170" spans="1:6" ht="34.5" customHeight="1" x14ac:dyDescent="0.25">
      <c r="A170" s="6" t="s">
        <v>351</v>
      </c>
      <c r="B170" s="9" t="s">
        <v>149</v>
      </c>
      <c r="C170" s="14" t="s">
        <v>211</v>
      </c>
      <c r="D170" s="7">
        <v>26565000</v>
      </c>
      <c r="E170" s="7">
        <v>26565000</v>
      </c>
      <c r="F170" s="7">
        <v>26565000</v>
      </c>
    </row>
    <row r="171" spans="1:6" ht="45.75" customHeight="1" x14ac:dyDescent="0.25">
      <c r="A171" s="6" t="s">
        <v>352</v>
      </c>
      <c r="B171" s="9" t="s">
        <v>150</v>
      </c>
      <c r="C171" s="14" t="s">
        <v>211</v>
      </c>
      <c r="D171" s="7">
        <v>14759000</v>
      </c>
      <c r="E171" s="7">
        <v>14759000</v>
      </c>
      <c r="F171" s="7">
        <v>14759000</v>
      </c>
    </row>
    <row r="172" spans="1:6" ht="72.75" customHeight="1" x14ac:dyDescent="0.25">
      <c r="A172" s="6" t="s">
        <v>353</v>
      </c>
      <c r="B172" s="9" t="s">
        <v>151</v>
      </c>
      <c r="C172" s="14" t="s">
        <v>211</v>
      </c>
      <c r="D172" s="7">
        <v>13366000</v>
      </c>
      <c r="E172" s="7">
        <v>13499000</v>
      </c>
      <c r="F172" s="7">
        <v>13514000</v>
      </c>
    </row>
    <row r="173" spans="1:6" ht="141" customHeight="1" x14ac:dyDescent="0.25">
      <c r="A173" s="6" t="s">
        <v>354</v>
      </c>
      <c r="B173" s="9" t="s">
        <v>152</v>
      </c>
      <c r="C173" s="14" t="s">
        <v>211</v>
      </c>
      <c r="D173" s="7">
        <v>2965000</v>
      </c>
      <c r="E173" s="7">
        <v>2965000</v>
      </c>
      <c r="F173" s="7">
        <v>2965000</v>
      </c>
    </row>
    <row r="174" spans="1:6" ht="45.75" customHeight="1" x14ac:dyDescent="0.25">
      <c r="A174" s="6" t="s">
        <v>355</v>
      </c>
      <c r="B174" s="9" t="s">
        <v>153</v>
      </c>
      <c r="C174" s="14" t="s">
        <v>211</v>
      </c>
      <c r="D174" s="7">
        <v>8620000</v>
      </c>
      <c r="E174" s="7">
        <v>8620000</v>
      </c>
      <c r="F174" s="7">
        <v>8620000</v>
      </c>
    </row>
    <row r="175" spans="1:6" ht="56.25" customHeight="1" x14ac:dyDescent="0.25">
      <c r="A175" s="6" t="s">
        <v>356</v>
      </c>
      <c r="B175" s="9" t="s">
        <v>154</v>
      </c>
      <c r="C175" s="14" t="s">
        <v>211</v>
      </c>
      <c r="D175" s="7">
        <v>708000</v>
      </c>
      <c r="E175" s="7">
        <v>708000</v>
      </c>
      <c r="F175" s="7">
        <v>708000</v>
      </c>
    </row>
    <row r="176" spans="1:6" ht="65.25" customHeight="1" x14ac:dyDescent="0.25">
      <c r="A176" s="6" t="s">
        <v>357</v>
      </c>
      <c r="B176" s="9" t="s">
        <v>155</v>
      </c>
      <c r="C176" s="14" t="s">
        <v>211</v>
      </c>
      <c r="D176" s="7">
        <v>6054000</v>
      </c>
      <c r="E176" s="7">
        <v>6054000</v>
      </c>
      <c r="F176" s="7">
        <v>6054000</v>
      </c>
    </row>
    <row r="177" spans="1:6" ht="106.5" customHeight="1" x14ac:dyDescent="0.25">
      <c r="A177" s="6" t="s">
        <v>358</v>
      </c>
      <c r="B177" s="9" t="s">
        <v>156</v>
      </c>
      <c r="C177" s="14" t="s">
        <v>211</v>
      </c>
      <c r="D177" s="7">
        <v>3952000</v>
      </c>
      <c r="E177" s="7">
        <v>3952000</v>
      </c>
      <c r="F177" s="7">
        <v>3952000</v>
      </c>
    </row>
    <row r="178" spans="1:6" s="30" customFormat="1" ht="78" customHeight="1" x14ac:dyDescent="0.25">
      <c r="A178" s="26" t="s">
        <v>376</v>
      </c>
      <c r="B178" s="27" t="s">
        <v>373</v>
      </c>
      <c r="C178" s="28" t="s">
        <v>211</v>
      </c>
      <c r="D178" s="29">
        <v>6551340</v>
      </c>
      <c r="E178" s="29">
        <v>6551340</v>
      </c>
      <c r="F178" s="29">
        <v>6551340</v>
      </c>
    </row>
    <row r="179" spans="1:6" ht="69.75" customHeight="1" x14ac:dyDescent="0.25">
      <c r="A179" s="6" t="s">
        <v>359</v>
      </c>
      <c r="B179" s="9" t="s">
        <v>157</v>
      </c>
      <c r="C179" s="14" t="s">
        <v>277</v>
      </c>
      <c r="D179" s="7">
        <v>6090000</v>
      </c>
      <c r="E179" s="7">
        <v>6090000</v>
      </c>
      <c r="F179" s="7">
        <v>6090000</v>
      </c>
    </row>
    <row r="180" spans="1:6" ht="81" customHeight="1" x14ac:dyDescent="0.25">
      <c r="A180" s="6" t="s">
        <v>360</v>
      </c>
      <c r="B180" s="9" t="s">
        <v>158</v>
      </c>
      <c r="C180" s="14" t="s">
        <v>237</v>
      </c>
      <c r="D180" s="7">
        <v>1190000</v>
      </c>
      <c r="E180" s="7">
        <v>1190000</v>
      </c>
      <c r="F180" s="7">
        <v>1190000</v>
      </c>
    </row>
    <row r="181" spans="1:6" ht="68.25" customHeight="1" x14ac:dyDescent="0.25">
      <c r="A181" s="6" t="s">
        <v>361</v>
      </c>
      <c r="B181" s="9" t="s">
        <v>159</v>
      </c>
      <c r="C181" s="14" t="s">
        <v>237</v>
      </c>
      <c r="D181" s="7">
        <v>118986000</v>
      </c>
      <c r="E181" s="7">
        <v>118986000</v>
      </c>
      <c r="F181" s="7">
        <v>118986000</v>
      </c>
    </row>
    <row r="182" spans="1:6" ht="44.25" customHeight="1" x14ac:dyDescent="0.25">
      <c r="A182" s="6" t="s">
        <v>362</v>
      </c>
      <c r="B182" s="9" t="s">
        <v>160</v>
      </c>
      <c r="C182" s="14" t="s">
        <v>211</v>
      </c>
      <c r="D182" s="7">
        <v>101173000</v>
      </c>
      <c r="E182" s="7">
        <v>91055000</v>
      </c>
      <c r="F182" s="7">
        <v>70821000</v>
      </c>
    </row>
    <row r="183" spans="1:6" ht="38.25" customHeight="1" x14ac:dyDescent="0.25">
      <c r="A183" s="6" t="s">
        <v>363</v>
      </c>
      <c r="B183" s="9" t="s">
        <v>161</v>
      </c>
      <c r="C183" s="14" t="s">
        <v>211</v>
      </c>
      <c r="D183" s="7">
        <v>3337000</v>
      </c>
      <c r="E183" s="7">
        <v>163000</v>
      </c>
      <c r="F183" s="7">
        <v>100000</v>
      </c>
    </row>
    <row r="184" spans="1:6" s="30" customFormat="1" ht="36" customHeight="1" x14ac:dyDescent="0.25">
      <c r="A184" s="26" t="s">
        <v>375</v>
      </c>
      <c r="B184" s="27" t="s">
        <v>374</v>
      </c>
      <c r="C184" s="28" t="s">
        <v>211</v>
      </c>
      <c r="D184" s="29">
        <v>19976000</v>
      </c>
      <c r="E184" s="31"/>
      <c r="F184" s="31"/>
    </row>
    <row r="185" spans="1:6" ht="46.5" customHeight="1" x14ac:dyDescent="0.25">
      <c r="A185" s="6" t="s">
        <v>364</v>
      </c>
      <c r="B185" s="9" t="s">
        <v>162</v>
      </c>
      <c r="C185" s="14" t="s">
        <v>237</v>
      </c>
      <c r="D185" s="7">
        <v>140069000</v>
      </c>
      <c r="E185" s="7">
        <v>140069000</v>
      </c>
      <c r="F185" s="7">
        <v>143975000</v>
      </c>
    </row>
    <row r="186" spans="1:6" ht="181.5" customHeight="1" x14ac:dyDescent="0.25">
      <c r="A186" s="6" t="s">
        <v>365</v>
      </c>
      <c r="B186" s="9" t="s">
        <v>163</v>
      </c>
      <c r="C186" s="14" t="s">
        <v>237</v>
      </c>
      <c r="D186" s="7">
        <v>406227000</v>
      </c>
      <c r="E186" s="7">
        <v>406227000</v>
      </c>
      <c r="F186" s="7">
        <v>406227000</v>
      </c>
    </row>
    <row r="187" spans="1:6" ht="142.5" customHeight="1" x14ac:dyDescent="0.25">
      <c r="A187" s="6" t="s">
        <v>366</v>
      </c>
      <c r="B187" s="9" t="s">
        <v>164</v>
      </c>
      <c r="C187" s="14" t="s">
        <v>237</v>
      </c>
      <c r="D187" s="7">
        <v>5438708000</v>
      </c>
      <c r="E187" s="7">
        <v>5438708000</v>
      </c>
      <c r="F187" s="7">
        <v>5438708000</v>
      </c>
    </row>
    <row r="188" spans="1:6" ht="15" customHeight="1" x14ac:dyDescent="0.25">
      <c r="A188" s="11" t="s">
        <v>377</v>
      </c>
      <c r="B188" s="8" t="s">
        <v>165</v>
      </c>
      <c r="C188" s="3"/>
      <c r="D188" s="5">
        <v>27000000</v>
      </c>
      <c r="E188" s="5">
        <v>0</v>
      </c>
      <c r="F188" s="5">
        <v>0</v>
      </c>
    </row>
    <row r="189" spans="1:6" ht="33.75" customHeight="1" x14ac:dyDescent="0.25">
      <c r="A189" s="13" t="s">
        <v>378</v>
      </c>
      <c r="B189" s="9" t="s">
        <v>166</v>
      </c>
      <c r="C189" s="14" t="s">
        <v>211</v>
      </c>
      <c r="D189" s="7">
        <v>27000000</v>
      </c>
      <c r="E189" s="7"/>
      <c r="F189" s="7"/>
    </row>
    <row r="190" spans="1:6" ht="15" customHeight="1" x14ac:dyDescent="0.25">
      <c r="A190" s="11" t="s">
        <v>379</v>
      </c>
      <c r="B190" s="8" t="s">
        <v>167</v>
      </c>
      <c r="C190" s="3"/>
      <c r="D190" s="5">
        <v>80000000</v>
      </c>
      <c r="E190" s="5">
        <v>0</v>
      </c>
      <c r="F190" s="5">
        <v>0</v>
      </c>
    </row>
    <row r="191" spans="1:6" ht="36" customHeight="1" x14ac:dyDescent="0.25">
      <c r="A191" s="13" t="s">
        <v>380</v>
      </c>
      <c r="B191" s="9" t="s">
        <v>168</v>
      </c>
      <c r="C191" s="14" t="s">
        <v>211</v>
      </c>
      <c r="D191" s="7">
        <v>80000000</v>
      </c>
      <c r="E191" s="7"/>
      <c r="F191" s="7"/>
    </row>
    <row r="192" spans="1:6" ht="23.25" customHeight="1" x14ac:dyDescent="0.25">
      <c r="A192" s="16"/>
      <c r="B192" s="17"/>
      <c r="C192" s="18" t="s">
        <v>367</v>
      </c>
      <c r="D192" s="5">
        <f>D16+D102</f>
        <v>29961509630</v>
      </c>
      <c r="E192" s="5">
        <f>E16+E102</f>
        <v>29256801660</v>
      </c>
      <c r="F192" s="5">
        <f>F16+F102</f>
        <v>25807708280</v>
      </c>
    </row>
    <row r="193" spans="1:9" ht="15" customHeight="1" x14ac:dyDescent="0.25">
      <c r="A193" s="23"/>
      <c r="B193" s="23"/>
      <c r="C193" s="24"/>
      <c r="D193" s="25"/>
      <c r="E193" s="25"/>
      <c r="F193" s="25"/>
    </row>
    <row r="194" spans="1:9" x14ac:dyDescent="0.25">
      <c r="A194" s="1"/>
      <c r="B194" s="1"/>
      <c r="C194" s="1"/>
      <c r="D194" s="1"/>
      <c r="E194" s="1"/>
      <c r="F194" s="1"/>
    </row>
    <row r="195" spans="1:9" ht="14.25" customHeight="1" x14ac:dyDescent="0.3">
      <c r="A195" s="21" t="s">
        <v>368</v>
      </c>
      <c r="B195" s="20"/>
      <c r="C195" s="19"/>
      <c r="D195" s="19"/>
      <c r="E195" s="19"/>
      <c r="F195" s="19"/>
      <c r="G195" s="19"/>
      <c r="H195" s="19"/>
      <c r="I195" s="19"/>
    </row>
    <row r="196" spans="1:9" ht="14.25" customHeight="1" x14ac:dyDescent="0.3">
      <c r="A196" s="21" t="s">
        <v>369</v>
      </c>
      <c r="B196" s="20"/>
      <c r="C196" s="19"/>
      <c r="D196" s="19"/>
      <c r="E196" s="19"/>
      <c r="F196" s="19"/>
      <c r="G196" s="19"/>
      <c r="H196" s="19"/>
      <c r="I196" s="19"/>
    </row>
    <row r="197" spans="1:9" ht="14.25" customHeight="1" x14ac:dyDescent="0.3">
      <c r="A197" s="21" t="s">
        <v>370</v>
      </c>
      <c r="B197" s="20"/>
      <c r="C197" s="19"/>
      <c r="D197" s="19"/>
      <c r="E197" s="32" t="s">
        <v>371</v>
      </c>
      <c r="F197" s="32"/>
      <c r="G197" s="19"/>
      <c r="H197" s="19"/>
      <c r="I197" s="19"/>
    </row>
    <row r="198" spans="1:9" x14ac:dyDescent="0.25">
      <c r="A198" s="22"/>
    </row>
    <row r="199" spans="1:9" x14ac:dyDescent="0.25">
      <c r="A199" s="21" t="s">
        <v>372</v>
      </c>
    </row>
  </sheetData>
  <mergeCells count="18">
    <mergeCell ref="D1:F1"/>
    <mergeCell ref="D2:F2"/>
    <mergeCell ref="D3:F3"/>
    <mergeCell ref="D4:F4"/>
    <mergeCell ref="D5:F5"/>
    <mergeCell ref="E197:F197"/>
    <mergeCell ref="B13:B14"/>
    <mergeCell ref="A12:B12"/>
    <mergeCell ref="A7:F7"/>
    <mergeCell ref="A11:F11"/>
    <mergeCell ref="A13:A14"/>
    <mergeCell ref="A8:F8"/>
    <mergeCell ref="A9:F9"/>
    <mergeCell ref="C12:C14"/>
    <mergeCell ref="D12:F12"/>
    <mergeCell ref="D13:D14"/>
    <mergeCell ref="E13:E14"/>
    <mergeCell ref="F13:F14"/>
  </mergeCells>
  <pageMargins left="0.23622047244094491" right="0.23622047244094491" top="0.35433070866141736" bottom="0.35433070866141736" header="0.23622047244094491" footer="0.23622047244094491"/>
  <pageSetup paperSize="9" scale="70" fitToHeight="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Результат</vt:lpstr>
      <vt:lpstr>Результат!Заголовки_для_печати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Шульдешова Наталья Николаевна</cp:lastModifiedBy>
  <cp:lastPrinted>2021-11-03T14:43:31Z</cp:lastPrinted>
  <dcterms:created xsi:type="dcterms:W3CDTF">2021-04-12T14:52:46Z</dcterms:created>
  <dcterms:modified xsi:type="dcterms:W3CDTF">2021-11-03T14:46:23Z</dcterms:modified>
</cp:coreProperties>
</file>